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FAR 4\"/>
    </mc:Choice>
  </mc:AlternateContent>
  <bookViews>
    <workbookView xWindow="0" yWindow="0" windowWidth="28800" windowHeight="12030" tabRatio="769" firstSheet="1" activeTab="1"/>
  </bookViews>
  <sheets>
    <sheet name="FAR no. 4 ( Consolidated )" sheetId="5" state="hidden" r:id="rId1"/>
    <sheet name="FAR no. 4 Consolidated 2016" sheetId="12" r:id="rId2"/>
    <sheet name="FAR no. 4 (4th QTR)" sheetId="11" r:id="rId3"/>
    <sheet name="FAR no. 4 (December)" sheetId="9" state="hidden" r:id="rId4"/>
    <sheet name="FAR no. 4 (November)" sheetId="8" state="hidden" r:id="rId5"/>
    <sheet name="FAR no. 4 (October)" sheetId="7" state="hidden" r:id="rId6"/>
    <sheet name="FAR no. 4 (3rd Quarter)" sheetId="3" r:id="rId7"/>
    <sheet name="FAR no. 4 (2nd Quarter)" sheetId="2" r:id="rId8"/>
    <sheet name="FAR no. 4 (1st Quarter)" sheetId="1" r:id="rId9"/>
    <sheet name="summary 3rd qtr (2)" sheetId="6" state="hidden" r:id="rId1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57" i="12" l="1"/>
  <c r="W58" i="12"/>
  <c r="W59" i="12"/>
  <c r="W60" i="12"/>
  <c r="W61" i="12"/>
  <c r="W62" i="12"/>
  <c r="W63" i="12"/>
  <c r="W57" i="12"/>
  <c r="V58" i="12"/>
  <c r="V59" i="12"/>
  <c r="V60" i="12"/>
  <c r="V61" i="12"/>
  <c r="V62" i="12"/>
  <c r="V63" i="12"/>
  <c r="V57" i="12"/>
  <c r="U58" i="12"/>
  <c r="U59" i="12"/>
  <c r="U60" i="12"/>
  <c r="U61" i="12"/>
  <c r="U62" i="12"/>
  <c r="U63" i="12"/>
  <c r="U57" i="12"/>
  <c r="P58" i="12"/>
  <c r="P59" i="12"/>
  <c r="P60" i="12"/>
  <c r="P61" i="12"/>
  <c r="P62" i="12"/>
  <c r="P63" i="12"/>
  <c r="P57" i="12"/>
  <c r="K58" i="12"/>
  <c r="K59" i="12"/>
  <c r="K60" i="12"/>
  <c r="K61" i="12"/>
  <c r="K62" i="12"/>
  <c r="K63" i="12"/>
  <c r="K57" i="12"/>
  <c r="K64" i="12"/>
  <c r="G58" i="12"/>
  <c r="H58" i="12"/>
  <c r="I58" i="12"/>
  <c r="J58" i="12"/>
  <c r="J64" i="12" s="1"/>
  <c r="L58" i="12"/>
  <c r="M58" i="12"/>
  <c r="N58" i="12"/>
  <c r="N64" i="12" s="1"/>
  <c r="O58" i="12"/>
  <c r="Q58" i="12"/>
  <c r="R58" i="12"/>
  <c r="AC58" i="12" s="1"/>
  <c r="S58" i="12"/>
  <c r="T58" i="12"/>
  <c r="X58" i="12"/>
  <c r="Y58" i="12"/>
  <c r="Z58" i="12"/>
  <c r="Z64" i="12" s="1"/>
  <c r="G59" i="12"/>
  <c r="H59" i="12"/>
  <c r="I59" i="12"/>
  <c r="J59" i="12"/>
  <c r="L59" i="12"/>
  <c r="M59" i="12"/>
  <c r="N59" i="12"/>
  <c r="AD59" i="12" s="1"/>
  <c r="O59" i="12"/>
  <c r="Q59" i="12"/>
  <c r="R59" i="12"/>
  <c r="AC59" i="12" s="1"/>
  <c r="S59" i="12"/>
  <c r="T59" i="12"/>
  <c r="X59" i="12"/>
  <c r="Y59" i="12"/>
  <c r="Z59" i="12"/>
  <c r="G60" i="12"/>
  <c r="H60" i="12"/>
  <c r="I60" i="12"/>
  <c r="J60" i="12"/>
  <c r="L60" i="12"/>
  <c r="M60" i="12"/>
  <c r="N60" i="12"/>
  <c r="AD60" i="12" s="1"/>
  <c r="O60" i="12"/>
  <c r="Q60" i="12"/>
  <c r="R60" i="12"/>
  <c r="AC60" i="12" s="1"/>
  <c r="S60" i="12"/>
  <c r="T60" i="12"/>
  <c r="X60" i="12"/>
  <c r="Y60" i="12"/>
  <c r="Z60" i="12"/>
  <c r="G61" i="12"/>
  <c r="H61" i="12"/>
  <c r="I61" i="12"/>
  <c r="J61" i="12"/>
  <c r="L61" i="12"/>
  <c r="M61" i="12"/>
  <c r="N61" i="12"/>
  <c r="AD61" i="12" s="1"/>
  <c r="O61" i="12"/>
  <c r="Q61" i="12"/>
  <c r="R61" i="12"/>
  <c r="AC61" i="12" s="1"/>
  <c r="S61" i="12"/>
  <c r="T61" i="12"/>
  <c r="X61" i="12"/>
  <c r="AB61" i="12" s="1"/>
  <c r="Y61" i="12"/>
  <c r="Z61" i="12"/>
  <c r="G62" i="12"/>
  <c r="H62" i="12"/>
  <c r="I62" i="12"/>
  <c r="J62" i="12"/>
  <c r="L62" i="12"/>
  <c r="AB62" i="12" s="1"/>
  <c r="M62" i="12"/>
  <c r="N62" i="12"/>
  <c r="AD62" i="12" s="1"/>
  <c r="O62" i="12"/>
  <c r="Q62" i="12"/>
  <c r="R62" i="12"/>
  <c r="AC62" i="12" s="1"/>
  <c r="S62" i="12"/>
  <c r="T62" i="12"/>
  <c r="X62" i="12"/>
  <c r="Y62" i="12"/>
  <c r="Z62" i="12"/>
  <c r="G63" i="12"/>
  <c r="H63" i="12"/>
  <c r="I63" i="12"/>
  <c r="J63" i="12"/>
  <c r="L63" i="12"/>
  <c r="AB63" i="12" s="1"/>
  <c r="M63" i="12"/>
  <c r="N63" i="12"/>
  <c r="AD63" i="12" s="1"/>
  <c r="O63" i="12"/>
  <c r="Q63" i="12"/>
  <c r="R63" i="12"/>
  <c r="AC63" i="12" s="1"/>
  <c r="S63" i="12"/>
  <c r="T63" i="12"/>
  <c r="X63" i="12"/>
  <c r="X64" i="12" s="1"/>
  <c r="Y63" i="12"/>
  <c r="Z63" i="12"/>
  <c r="H57" i="12"/>
  <c r="I57" i="12"/>
  <c r="J57" i="12"/>
  <c r="AE57" i="12" s="1"/>
  <c r="L57" i="12"/>
  <c r="M57" i="12"/>
  <c r="N57" i="12"/>
  <c r="O57" i="12"/>
  <c r="Q57" i="12"/>
  <c r="R57" i="12"/>
  <c r="S57" i="12"/>
  <c r="AD57" i="12" s="1"/>
  <c r="T57" i="12"/>
  <c r="X57" i="12"/>
  <c r="Y57" i="12"/>
  <c r="Z57" i="12"/>
  <c r="G57" i="12"/>
  <c r="AC50" i="11"/>
  <c r="AC52" i="11"/>
  <c r="AC54" i="11"/>
  <c r="AD48" i="11"/>
  <c r="AB58" i="12"/>
  <c r="AE58" i="12"/>
  <c r="AB59" i="12"/>
  <c r="AE59" i="12"/>
  <c r="AB60" i="12"/>
  <c r="AE60" i="12"/>
  <c r="AE61" i="12"/>
  <c r="AE62" i="12"/>
  <c r="AE63" i="12"/>
  <c r="AB57" i="12"/>
  <c r="AC57" i="12"/>
  <c r="AB49" i="12"/>
  <c r="AC49" i="12"/>
  <c r="AD49" i="12"/>
  <c r="AD55" i="12" s="1"/>
  <c r="AE49" i="12"/>
  <c r="AB50" i="12"/>
  <c r="AC50" i="12"/>
  <c r="AD50" i="12"/>
  <c r="AE50" i="12"/>
  <c r="AB51" i="12"/>
  <c r="AC51" i="12"/>
  <c r="AD51" i="12"/>
  <c r="AE51" i="12"/>
  <c r="AB52" i="12"/>
  <c r="AC52" i="12"/>
  <c r="AD52" i="12"/>
  <c r="AE52" i="12"/>
  <c r="AB53" i="12"/>
  <c r="AC53" i="12"/>
  <c r="AD53" i="12"/>
  <c r="AE53" i="12"/>
  <c r="AB54" i="12"/>
  <c r="AC54" i="12"/>
  <c r="AD54" i="12"/>
  <c r="AE54" i="12"/>
  <c r="AD48" i="12"/>
  <c r="AB48" i="12"/>
  <c r="AE48" i="12"/>
  <c r="AC48" i="12"/>
  <c r="AB55" i="12"/>
  <c r="AD21" i="12"/>
  <c r="AA49" i="12"/>
  <c r="AA50" i="12"/>
  <c r="AA51" i="12"/>
  <c r="AA55" i="12" s="1"/>
  <c r="AA52" i="12"/>
  <c r="AA61" i="12" s="1"/>
  <c r="AA53" i="12"/>
  <c r="AA54" i="12"/>
  <c r="AA48" i="12"/>
  <c r="W49" i="12"/>
  <c r="W50" i="12"/>
  <c r="W51" i="12"/>
  <c r="W52" i="12"/>
  <c r="W53" i="12"/>
  <c r="W54" i="12"/>
  <c r="W48" i="12"/>
  <c r="V49" i="12"/>
  <c r="V50" i="12"/>
  <c r="V51" i="12"/>
  <c r="V52" i="12"/>
  <c r="V53" i="12"/>
  <c r="V54" i="12"/>
  <c r="V48" i="12"/>
  <c r="U49" i="12"/>
  <c r="U50" i="12"/>
  <c r="U51" i="12"/>
  <c r="U52" i="12"/>
  <c r="U53" i="12"/>
  <c r="U54" i="12"/>
  <c r="U48" i="12"/>
  <c r="P55" i="12"/>
  <c r="P49" i="12"/>
  <c r="P50" i="12"/>
  <c r="P51" i="12"/>
  <c r="P52" i="12"/>
  <c r="P53" i="12"/>
  <c r="P54" i="12"/>
  <c r="P48" i="12"/>
  <c r="H55" i="12"/>
  <c r="I55" i="12"/>
  <c r="J55" i="12"/>
  <c r="K55" i="12"/>
  <c r="L55" i="12"/>
  <c r="M55" i="12"/>
  <c r="N55" i="12"/>
  <c r="O55" i="12"/>
  <c r="Q55" i="12"/>
  <c r="R55" i="12"/>
  <c r="S55" i="12"/>
  <c r="T55" i="12"/>
  <c r="U55" i="12"/>
  <c r="V55" i="12"/>
  <c r="X55" i="12"/>
  <c r="Y55" i="12"/>
  <c r="Z55" i="12"/>
  <c r="AC55" i="12"/>
  <c r="AF55" i="12"/>
  <c r="G55" i="12"/>
  <c r="K49" i="12"/>
  <c r="K50" i="12"/>
  <c r="K51" i="12"/>
  <c r="K52" i="12"/>
  <c r="K53" i="12"/>
  <c r="K54" i="12"/>
  <c r="K48" i="12"/>
  <c r="H64" i="12"/>
  <c r="I64" i="12"/>
  <c r="M64" i="12"/>
  <c r="O64" i="12"/>
  <c r="Q64" i="12"/>
  <c r="T64" i="12"/>
  <c r="Y64" i="12"/>
  <c r="AF64" i="12"/>
  <c r="G64" i="12"/>
  <c r="AA58" i="12"/>
  <c r="AF58" i="12"/>
  <c r="AA59" i="12"/>
  <c r="AA64" i="12" s="1"/>
  <c r="AF59" i="12"/>
  <c r="AA60" i="12"/>
  <c r="AF60" i="12"/>
  <c r="AF61" i="12"/>
  <c r="AA62" i="12"/>
  <c r="AF62" i="12"/>
  <c r="AA63" i="12"/>
  <c r="AF63" i="12"/>
  <c r="AF57" i="12"/>
  <c r="AE27" i="12"/>
  <c r="AD27" i="12"/>
  <c r="AC27" i="12"/>
  <c r="AB27" i="12"/>
  <c r="AF27" i="12" s="1"/>
  <c r="AA27" i="12"/>
  <c r="V27" i="12"/>
  <c r="U27" i="12"/>
  <c r="P27" i="12"/>
  <c r="K27" i="12"/>
  <c r="W27" i="12" s="1"/>
  <c r="AE26" i="12"/>
  <c r="AD26" i="12"/>
  <c r="AC26" i="12"/>
  <c r="AB26" i="12"/>
  <c r="AF26" i="12" s="1"/>
  <c r="AA26" i="12"/>
  <c r="U26" i="12"/>
  <c r="V26" i="12" s="1"/>
  <c r="P26" i="12"/>
  <c r="K26" i="12"/>
  <c r="AE25" i="12"/>
  <c r="AD25" i="12"/>
  <c r="AC25" i="12"/>
  <c r="AB25" i="12"/>
  <c r="AF25" i="12" s="1"/>
  <c r="AA25" i="12"/>
  <c r="U25" i="12"/>
  <c r="P25" i="12"/>
  <c r="V25" i="12" s="1"/>
  <c r="K25" i="12"/>
  <c r="AE24" i="12"/>
  <c r="AD24" i="12"/>
  <c r="AD28" i="12" s="1"/>
  <c r="AC24" i="12"/>
  <c r="AB24" i="12"/>
  <c r="AF24" i="12" s="1"/>
  <c r="AA24" i="12"/>
  <c r="U24" i="12"/>
  <c r="P24" i="12"/>
  <c r="V24" i="12" s="1"/>
  <c r="K24" i="12"/>
  <c r="AE23" i="12"/>
  <c r="AD23" i="12"/>
  <c r="AC23" i="12"/>
  <c r="AB23" i="12"/>
  <c r="AF23" i="12" s="1"/>
  <c r="AA23" i="12"/>
  <c r="V23" i="12"/>
  <c r="U23" i="12"/>
  <c r="P23" i="12"/>
  <c r="K23" i="12"/>
  <c r="W23" i="12" s="1"/>
  <c r="AE22" i="12"/>
  <c r="AD22" i="12"/>
  <c r="AC22" i="12"/>
  <c r="AB22" i="12"/>
  <c r="AB28" i="12" s="1"/>
  <c r="AA22" i="12"/>
  <c r="U22" i="12"/>
  <c r="U28" i="12" s="1"/>
  <c r="P22" i="12"/>
  <c r="V22" i="12" s="1"/>
  <c r="K22" i="12"/>
  <c r="AE21" i="12"/>
  <c r="AE28" i="12" s="1"/>
  <c r="AC21" i="12"/>
  <c r="AB21" i="12"/>
  <c r="AF21" i="12" s="1"/>
  <c r="AA21" i="12"/>
  <c r="AA28" i="12" s="1"/>
  <c r="U21" i="12"/>
  <c r="P21" i="12"/>
  <c r="V21" i="12" s="1"/>
  <c r="K21" i="12"/>
  <c r="AE36" i="12"/>
  <c r="AD36" i="12"/>
  <c r="AC36" i="12"/>
  <c r="AB36" i="12"/>
  <c r="AF36" i="12" s="1"/>
  <c r="AA36" i="12"/>
  <c r="U36" i="12"/>
  <c r="P36" i="12"/>
  <c r="V36" i="12" s="1"/>
  <c r="K36" i="12"/>
  <c r="W36" i="12" s="1"/>
  <c r="AE35" i="12"/>
  <c r="AD35" i="12"/>
  <c r="AF35" i="12" s="1"/>
  <c r="AC35" i="12"/>
  <c r="AB35" i="12"/>
  <c r="AA35" i="12"/>
  <c r="V35" i="12"/>
  <c r="U35" i="12"/>
  <c r="P35" i="12"/>
  <c r="K35" i="12"/>
  <c r="W35" i="12" s="1"/>
  <c r="AE34" i="12"/>
  <c r="AD34" i="12"/>
  <c r="AC34" i="12"/>
  <c r="AB34" i="12"/>
  <c r="AA34" i="12"/>
  <c r="U34" i="12"/>
  <c r="P34" i="12"/>
  <c r="V34" i="12" s="1"/>
  <c r="K34" i="12"/>
  <c r="AE33" i="12"/>
  <c r="AD33" i="12"/>
  <c r="AC33" i="12"/>
  <c r="AB33" i="12"/>
  <c r="AA33" i="12"/>
  <c r="V33" i="12"/>
  <c r="U33" i="12"/>
  <c r="P33" i="12"/>
  <c r="K33" i="12"/>
  <c r="W33" i="12" s="1"/>
  <c r="AE32" i="12"/>
  <c r="AD32" i="12"/>
  <c r="AC32" i="12"/>
  <c r="AB32" i="12"/>
  <c r="AF32" i="12" s="1"/>
  <c r="AA32" i="12"/>
  <c r="U32" i="12"/>
  <c r="P32" i="12"/>
  <c r="V32" i="12" s="1"/>
  <c r="K32" i="12"/>
  <c r="AE31" i="12"/>
  <c r="AD31" i="12"/>
  <c r="AC31" i="12"/>
  <c r="AB31" i="12"/>
  <c r="AA31" i="12"/>
  <c r="V31" i="12"/>
  <c r="U31" i="12"/>
  <c r="P31" i="12"/>
  <c r="K31" i="12"/>
  <c r="K37" i="12" s="1"/>
  <c r="AE30" i="12"/>
  <c r="AB30" i="12"/>
  <c r="AA30" i="12"/>
  <c r="U30" i="12"/>
  <c r="U37" i="12" s="1"/>
  <c r="O30" i="12"/>
  <c r="N30" i="12"/>
  <c r="AD30" i="12" s="1"/>
  <c r="AD37" i="12" s="1"/>
  <c r="M30" i="12"/>
  <c r="L30" i="12"/>
  <c r="P30" i="12" s="1"/>
  <c r="K30" i="12"/>
  <c r="Z46" i="12"/>
  <c r="Y46" i="12"/>
  <c r="X46" i="12"/>
  <c r="T46" i="12"/>
  <c r="S46" i="12"/>
  <c r="R46" i="12"/>
  <c r="Q46" i="12"/>
  <c r="O46" i="12"/>
  <c r="N46" i="12"/>
  <c r="I46" i="12"/>
  <c r="AE45" i="12"/>
  <c r="AD45" i="12"/>
  <c r="AC45" i="12"/>
  <c r="AB45" i="12"/>
  <c r="AF45" i="12" s="1"/>
  <c r="AA45" i="12"/>
  <c r="U45" i="12"/>
  <c r="P45" i="12"/>
  <c r="V45" i="12" s="1"/>
  <c r="K45" i="12"/>
  <c r="AE44" i="12"/>
  <c r="AD44" i="12"/>
  <c r="AC44" i="12"/>
  <c r="AB44" i="12"/>
  <c r="AF44" i="12" s="1"/>
  <c r="AA44" i="12"/>
  <c r="V44" i="12"/>
  <c r="U44" i="12"/>
  <c r="P44" i="12"/>
  <c r="K44" i="12"/>
  <c r="W44" i="12" s="1"/>
  <c r="AE43" i="12"/>
  <c r="AD43" i="12"/>
  <c r="AC43" i="12"/>
  <c r="AB43" i="12"/>
  <c r="AF43" i="12" s="1"/>
  <c r="AA43" i="12"/>
  <c r="U43" i="12"/>
  <c r="V43" i="12" s="1"/>
  <c r="P43" i="12"/>
  <c r="K43" i="12"/>
  <c r="W43" i="12" s="1"/>
  <c r="AE42" i="12"/>
  <c r="AD42" i="12"/>
  <c r="AC42" i="12"/>
  <c r="AB42" i="12"/>
  <c r="AF42" i="12" s="1"/>
  <c r="AA42" i="12"/>
  <c r="U42" i="12"/>
  <c r="P42" i="12"/>
  <c r="V42" i="12" s="1"/>
  <c r="K42" i="12"/>
  <c r="W42" i="12" s="1"/>
  <c r="AE41" i="12"/>
  <c r="AD41" i="12"/>
  <c r="AC41" i="12"/>
  <c r="AB41" i="12"/>
  <c r="AF41" i="12" s="1"/>
  <c r="AA41" i="12"/>
  <c r="U41" i="12"/>
  <c r="P41" i="12"/>
  <c r="V41" i="12" s="1"/>
  <c r="K41" i="12"/>
  <c r="W41" i="12" s="1"/>
  <c r="AE40" i="12"/>
  <c r="AD40" i="12"/>
  <c r="AC40" i="12"/>
  <c r="AB40" i="12"/>
  <c r="AF40" i="12" s="1"/>
  <c r="AA40" i="12"/>
  <c r="V40" i="12"/>
  <c r="U40" i="12"/>
  <c r="P40" i="12"/>
  <c r="K40" i="12"/>
  <c r="W40" i="12" s="1"/>
  <c r="AD39" i="12"/>
  <c r="AD46" i="12" s="1"/>
  <c r="AA39" i="12"/>
  <c r="AA46" i="12" s="1"/>
  <c r="U39" i="12"/>
  <c r="U46" i="12" s="1"/>
  <c r="M39" i="12"/>
  <c r="P39" i="12" s="1"/>
  <c r="J39" i="12"/>
  <c r="AE39" i="12" s="1"/>
  <c r="AE46" i="12" s="1"/>
  <c r="H39" i="12"/>
  <c r="AC39" i="12" s="1"/>
  <c r="AC46" i="12" s="1"/>
  <c r="G39" i="12"/>
  <c r="G46" i="12" s="1"/>
  <c r="Z37" i="12"/>
  <c r="Y37" i="12"/>
  <c r="X37" i="12"/>
  <c r="T37" i="12"/>
  <c r="S37" i="12"/>
  <c r="R37" i="12"/>
  <c r="Q37" i="12"/>
  <c r="O37" i="12"/>
  <c r="N37" i="12"/>
  <c r="M37" i="12"/>
  <c r="L37" i="12"/>
  <c r="J37" i="12"/>
  <c r="I37" i="12"/>
  <c r="H37" i="12"/>
  <c r="G37" i="12"/>
  <c r="AF34" i="12"/>
  <c r="AF33" i="12"/>
  <c r="AF31" i="12"/>
  <c r="AE37" i="12"/>
  <c r="AA37" i="12"/>
  <c r="Z28" i="12"/>
  <c r="Y28" i="12"/>
  <c r="X28" i="12"/>
  <c r="T28" i="12"/>
  <c r="S28" i="12"/>
  <c r="R28" i="12"/>
  <c r="Q28" i="12"/>
  <c r="O28" i="12"/>
  <c r="N28" i="12"/>
  <c r="M28" i="12"/>
  <c r="L28" i="12"/>
  <c r="J28" i="12"/>
  <c r="I28" i="12"/>
  <c r="H28" i="12"/>
  <c r="G28" i="12"/>
  <c r="K28" i="12"/>
  <c r="AC28" i="12"/>
  <c r="S55" i="11"/>
  <c r="AA50" i="11"/>
  <c r="AA54" i="11"/>
  <c r="AB21" i="11"/>
  <c r="H49" i="11"/>
  <c r="AC49" i="11" s="1"/>
  <c r="I49" i="11"/>
  <c r="AD49" i="11" s="1"/>
  <c r="J49" i="11"/>
  <c r="AE49" i="11" s="1"/>
  <c r="L49" i="11"/>
  <c r="P49" i="11" s="1"/>
  <c r="V49" i="11" s="1"/>
  <c r="M49" i="11"/>
  <c r="N49" i="11"/>
  <c r="O49" i="11"/>
  <c r="Q49" i="11"/>
  <c r="R49" i="11"/>
  <c r="U49" i="11" s="1"/>
  <c r="S49" i="11"/>
  <c r="T49" i="11"/>
  <c r="X49" i="11"/>
  <c r="AA49" i="11" s="1"/>
  <c r="Y49" i="11"/>
  <c r="Z49" i="11"/>
  <c r="H50" i="11"/>
  <c r="I50" i="11"/>
  <c r="AD50" i="11" s="1"/>
  <c r="J50" i="11"/>
  <c r="AE50" i="11" s="1"/>
  <c r="L50" i="11"/>
  <c r="M50" i="11"/>
  <c r="P50" i="11" s="1"/>
  <c r="N50" i="11"/>
  <c r="O50" i="11"/>
  <c r="Q50" i="11"/>
  <c r="U50" i="11" s="1"/>
  <c r="R50" i="11"/>
  <c r="S50" i="11"/>
  <c r="T50" i="11"/>
  <c r="X50" i="11"/>
  <c r="Y50" i="11"/>
  <c r="Z50" i="11"/>
  <c r="H51" i="11"/>
  <c r="AC51" i="11" s="1"/>
  <c r="I51" i="11"/>
  <c r="AD51" i="11" s="1"/>
  <c r="J51" i="11"/>
  <c r="AE51" i="11" s="1"/>
  <c r="L51" i="11"/>
  <c r="P51" i="11" s="1"/>
  <c r="V51" i="11" s="1"/>
  <c r="W51" i="11" s="1"/>
  <c r="M51" i="11"/>
  <c r="N51" i="11"/>
  <c r="O51" i="11"/>
  <c r="Q51" i="11"/>
  <c r="R51" i="11"/>
  <c r="U51" i="11" s="1"/>
  <c r="S51" i="11"/>
  <c r="T51" i="11"/>
  <c r="X51" i="11"/>
  <c r="AA51" i="11" s="1"/>
  <c r="Y51" i="11"/>
  <c r="Z51" i="11"/>
  <c r="H52" i="11"/>
  <c r="I52" i="11"/>
  <c r="AD52" i="11" s="1"/>
  <c r="J52" i="11"/>
  <c r="AE52" i="11" s="1"/>
  <c r="L52" i="11"/>
  <c r="M52" i="11"/>
  <c r="N52" i="11"/>
  <c r="O52" i="11"/>
  <c r="P52" i="11" s="1"/>
  <c r="V52" i="11" s="1"/>
  <c r="Q52" i="11"/>
  <c r="U52" i="11" s="1"/>
  <c r="R52" i="11"/>
  <c r="S52" i="11"/>
  <c r="T52" i="11"/>
  <c r="X52" i="11"/>
  <c r="AA52" i="11" s="1"/>
  <c r="Y52" i="11"/>
  <c r="Z52" i="11"/>
  <c r="H53" i="11"/>
  <c r="AC53" i="11" s="1"/>
  <c r="I53" i="11"/>
  <c r="AD53" i="11" s="1"/>
  <c r="J53" i="11"/>
  <c r="AE53" i="11" s="1"/>
  <c r="L53" i="11"/>
  <c r="P53" i="11" s="1"/>
  <c r="M53" i="11"/>
  <c r="N53" i="11"/>
  <c r="O53" i="11"/>
  <c r="Q53" i="11"/>
  <c r="U53" i="11" s="1"/>
  <c r="R53" i="11"/>
  <c r="S53" i="11"/>
  <c r="T53" i="11"/>
  <c r="X53" i="11"/>
  <c r="AA53" i="11" s="1"/>
  <c r="Y53" i="11"/>
  <c r="Z53" i="11"/>
  <c r="H54" i="11"/>
  <c r="I54" i="11"/>
  <c r="AD54" i="11" s="1"/>
  <c r="J54" i="11"/>
  <c r="AE54" i="11" s="1"/>
  <c r="L54" i="11"/>
  <c r="P54" i="11" s="1"/>
  <c r="M54" i="11"/>
  <c r="N54" i="11"/>
  <c r="O54" i="11"/>
  <c r="Q54" i="11"/>
  <c r="U54" i="11" s="1"/>
  <c r="R54" i="11"/>
  <c r="S54" i="11"/>
  <c r="T54" i="11"/>
  <c r="X54" i="11"/>
  <c r="Y54" i="11"/>
  <c r="Z54" i="11"/>
  <c r="G49" i="11"/>
  <c r="AB49" i="11" s="1"/>
  <c r="AF49" i="11" s="1"/>
  <c r="G50" i="11"/>
  <c r="K50" i="11" s="1"/>
  <c r="G51" i="11"/>
  <c r="K51" i="11" s="1"/>
  <c r="G52" i="11"/>
  <c r="AB52" i="11" s="1"/>
  <c r="G53" i="11"/>
  <c r="AB53" i="11" s="1"/>
  <c r="AF53" i="11" s="1"/>
  <c r="G54" i="11"/>
  <c r="K54" i="11" s="1"/>
  <c r="H48" i="11"/>
  <c r="AC48" i="11" s="1"/>
  <c r="I48" i="11"/>
  <c r="I55" i="11" s="1"/>
  <c r="J48" i="11"/>
  <c r="AE48" i="11" s="1"/>
  <c r="L48" i="11"/>
  <c r="L55" i="11" s="1"/>
  <c r="M48" i="11"/>
  <c r="M55" i="11" s="1"/>
  <c r="N48" i="11"/>
  <c r="N55" i="11" s="1"/>
  <c r="O48" i="11"/>
  <c r="O55" i="11" s="1"/>
  <c r="Q48" i="11"/>
  <c r="Q55" i="11" s="1"/>
  <c r="R48" i="11"/>
  <c r="R55" i="11" s="1"/>
  <c r="S48" i="11"/>
  <c r="T48" i="11"/>
  <c r="T55" i="11" s="1"/>
  <c r="X48" i="11"/>
  <c r="X55" i="11" s="1"/>
  <c r="Y48" i="11"/>
  <c r="Y55" i="11" s="1"/>
  <c r="Z48" i="11"/>
  <c r="Z55" i="11" s="1"/>
  <c r="G48" i="11"/>
  <c r="AB48" i="11" s="1"/>
  <c r="H46" i="11"/>
  <c r="I46" i="11"/>
  <c r="J46" i="11"/>
  <c r="L46" i="11"/>
  <c r="M46" i="11"/>
  <c r="N46" i="11"/>
  <c r="O46" i="11"/>
  <c r="Q46" i="11"/>
  <c r="R46" i="11"/>
  <c r="S46" i="11"/>
  <c r="T46" i="11"/>
  <c r="X46" i="11"/>
  <c r="Y46" i="11"/>
  <c r="Z46" i="11"/>
  <c r="G46" i="11"/>
  <c r="H37" i="11"/>
  <c r="I37" i="11"/>
  <c r="J37" i="11"/>
  <c r="L37" i="11"/>
  <c r="M37" i="11"/>
  <c r="N37" i="11"/>
  <c r="O37" i="11"/>
  <c r="Q37" i="11"/>
  <c r="R37" i="11"/>
  <c r="S37" i="11"/>
  <c r="T37" i="11"/>
  <c r="X37" i="11"/>
  <c r="Y37" i="11"/>
  <c r="Z37" i="11"/>
  <c r="G37" i="11"/>
  <c r="Z28" i="11"/>
  <c r="Y28" i="11"/>
  <c r="X28" i="11"/>
  <c r="T28" i="11"/>
  <c r="S28" i="11"/>
  <c r="R28" i="11"/>
  <c r="Q28" i="11"/>
  <c r="O28" i="11"/>
  <c r="N28" i="11"/>
  <c r="M28" i="11"/>
  <c r="L28" i="11"/>
  <c r="J28" i="11"/>
  <c r="I28" i="11"/>
  <c r="H28" i="11"/>
  <c r="G28" i="11"/>
  <c r="AE27" i="11"/>
  <c r="AD27" i="11"/>
  <c r="AC27" i="11"/>
  <c r="AB27" i="11"/>
  <c r="AA27" i="11"/>
  <c r="U27" i="11"/>
  <c r="P27" i="11"/>
  <c r="V27" i="11" s="1"/>
  <c r="K27" i="11"/>
  <c r="AE26" i="11"/>
  <c r="AD26" i="11"/>
  <c r="AC26" i="11"/>
  <c r="AB26" i="11"/>
  <c r="AA26" i="11"/>
  <c r="U26" i="11"/>
  <c r="P26" i="11"/>
  <c r="V26" i="11" s="1"/>
  <c r="K26" i="11"/>
  <c r="AE25" i="11"/>
  <c r="AD25" i="11"/>
  <c r="AC25" i="11"/>
  <c r="AB25" i="11"/>
  <c r="AA25" i="11"/>
  <c r="U25" i="11"/>
  <c r="P25" i="11"/>
  <c r="V25" i="11" s="1"/>
  <c r="K25" i="11"/>
  <c r="AE24" i="11"/>
  <c r="AD24" i="11"/>
  <c r="AC24" i="11"/>
  <c r="AB24" i="11"/>
  <c r="AF24" i="11" s="1"/>
  <c r="AA24" i="11"/>
  <c r="U24" i="11"/>
  <c r="P24" i="11"/>
  <c r="K24" i="11"/>
  <c r="AE23" i="11"/>
  <c r="AD23" i="11"/>
  <c r="AC23" i="11"/>
  <c r="AB23" i="11"/>
  <c r="AF23" i="11" s="1"/>
  <c r="AA23" i="11"/>
  <c r="U23" i="11"/>
  <c r="P23" i="11"/>
  <c r="K23" i="11"/>
  <c r="AE22" i="11"/>
  <c r="AD22" i="11"/>
  <c r="AC22" i="11"/>
  <c r="AB22" i="11"/>
  <c r="AF22" i="11" s="1"/>
  <c r="AA22" i="11"/>
  <c r="U22" i="11"/>
  <c r="P22" i="11"/>
  <c r="K22" i="11"/>
  <c r="AE21" i="11"/>
  <c r="AD21" i="11"/>
  <c r="AD28" i="11" s="1"/>
  <c r="AC21" i="11"/>
  <c r="AB28" i="11"/>
  <c r="AA21" i="11"/>
  <c r="U21" i="11"/>
  <c r="P21" i="11"/>
  <c r="P28" i="11" s="1"/>
  <c r="K21" i="11"/>
  <c r="AE36" i="11"/>
  <c r="AD36" i="11"/>
  <c r="AC36" i="11"/>
  <c r="AC37" i="11" s="1"/>
  <c r="AB36" i="11"/>
  <c r="AA36" i="11"/>
  <c r="U36" i="11"/>
  <c r="P36" i="11"/>
  <c r="V36" i="11" s="1"/>
  <c r="K36" i="11"/>
  <c r="AE35" i="11"/>
  <c r="AD35" i="11"/>
  <c r="AC35" i="11"/>
  <c r="AB35" i="11"/>
  <c r="AA35" i="11"/>
  <c r="U35" i="11"/>
  <c r="V35" i="11" s="1"/>
  <c r="P35" i="11"/>
  <c r="K35" i="11"/>
  <c r="AE34" i="11"/>
  <c r="AD34" i="11"/>
  <c r="AC34" i="11"/>
  <c r="AB34" i="11"/>
  <c r="AA34" i="11"/>
  <c r="U34" i="11"/>
  <c r="P34" i="11"/>
  <c r="K34" i="11"/>
  <c r="AE33" i="11"/>
  <c r="AD33" i="11"/>
  <c r="AC33" i="11"/>
  <c r="AB33" i="11"/>
  <c r="AA33" i="11"/>
  <c r="U33" i="11"/>
  <c r="U37" i="11" s="1"/>
  <c r="P33" i="11"/>
  <c r="K33" i="11"/>
  <c r="K37" i="11" s="1"/>
  <c r="AE32" i="11"/>
  <c r="AD32" i="11"/>
  <c r="AC32" i="11"/>
  <c r="AB32" i="11"/>
  <c r="AA32" i="11"/>
  <c r="V32" i="11"/>
  <c r="U32" i="11"/>
  <c r="P32" i="11"/>
  <c r="K32" i="11"/>
  <c r="AE31" i="11"/>
  <c r="AD31" i="11"/>
  <c r="AC31" i="11"/>
  <c r="AB31" i="11"/>
  <c r="AA31" i="11"/>
  <c r="U31" i="11"/>
  <c r="P31" i="11"/>
  <c r="K31" i="11"/>
  <c r="AE30" i="11"/>
  <c r="AE37" i="11" s="1"/>
  <c r="AD30" i="11"/>
  <c r="AD37" i="11" s="1"/>
  <c r="AC30" i="11"/>
  <c r="AB30" i="11"/>
  <c r="AA30" i="11"/>
  <c r="AA37" i="11" s="1"/>
  <c r="U30" i="11"/>
  <c r="P30" i="11"/>
  <c r="V30" i="11" s="1"/>
  <c r="K30" i="11"/>
  <c r="AE45" i="11"/>
  <c r="AE46" i="11" s="1"/>
  <c r="AD45" i="11"/>
  <c r="AC45" i="11"/>
  <c r="AB45" i="11"/>
  <c r="AA45" i="11"/>
  <c r="AA46" i="11" s="1"/>
  <c r="U45" i="11"/>
  <c r="P45" i="11"/>
  <c r="V45" i="11" s="1"/>
  <c r="K45" i="11"/>
  <c r="AE44" i="11"/>
  <c r="AD44" i="11"/>
  <c r="AC44" i="11"/>
  <c r="AB44" i="11"/>
  <c r="AF44" i="11" s="1"/>
  <c r="AA44" i="11"/>
  <c r="U44" i="11"/>
  <c r="V44" i="11" s="1"/>
  <c r="P44" i="11"/>
  <c r="K44" i="11"/>
  <c r="AE43" i="11"/>
  <c r="AD43" i="11"/>
  <c r="AC43" i="11"/>
  <c r="AB43" i="11"/>
  <c r="AF43" i="11" s="1"/>
  <c r="AA43" i="11"/>
  <c r="U43" i="11"/>
  <c r="P43" i="11"/>
  <c r="K43" i="11"/>
  <c r="AE42" i="11"/>
  <c r="AD42" i="11"/>
  <c r="AC42" i="11"/>
  <c r="AB42" i="11"/>
  <c r="AF42" i="11" s="1"/>
  <c r="AA42" i="11"/>
  <c r="U42" i="11"/>
  <c r="P42" i="11"/>
  <c r="K42" i="11"/>
  <c r="K46" i="11" s="1"/>
  <c r="AE41" i="11"/>
  <c r="AD41" i="11"/>
  <c r="AC41" i="11"/>
  <c r="AB41" i="11"/>
  <c r="AF41" i="11" s="1"/>
  <c r="AA41" i="11"/>
  <c r="U41" i="11"/>
  <c r="P41" i="11"/>
  <c r="V41" i="11" s="1"/>
  <c r="K41" i="11"/>
  <c r="AE40" i="11"/>
  <c r="AD40" i="11"/>
  <c r="AC40" i="11"/>
  <c r="AB40" i="11"/>
  <c r="AA40" i="11"/>
  <c r="U40" i="11"/>
  <c r="P40" i="11"/>
  <c r="V40" i="11" s="1"/>
  <c r="K40" i="11"/>
  <c r="AE39" i="11"/>
  <c r="AD39" i="11"/>
  <c r="AD46" i="11" s="1"/>
  <c r="AC39" i="11"/>
  <c r="AC46" i="11" s="1"/>
  <c r="AB39" i="11"/>
  <c r="AA39" i="11"/>
  <c r="U39" i="11"/>
  <c r="U46" i="11" s="1"/>
  <c r="P39" i="11"/>
  <c r="V39" i="11" s="1"/>
  <c r="K39" i="11"/>
  <c r="V53" i="11" l="1"/>
  <c r="V50" i="11"/>
  <c r="AE55" i="11"/>
  <c r="W50" i="11"/>
  <c r="V54" i="11"/>
  <c r="W54" i="11" s="1"/>
  <c r="AD55" i="11"/>
  <c r="AF48" i="11"/>
  <c r="AF52" i="11"/>
  <c r="AF50" i="11"/>
  <c r="W45" i="11"/>
  <c r="K53" i="11"/>
  <c r="W53" i="11" s="1"/>
  <c r="K49" i="11"/>
  <c r="W49" i="11" s="1"/>
  <c r="U48" i="11"/>
  <c r="U55" i="11" s="1"/>
  <c r="V42" i="11"/>
  <c r="V46" i="11" s="1"/>
  <c r="V43" i="11"/>
  <c r="AF45" i="11"/>
  <c r="AF30" i="11"/>
  <c r="AF37" i="11" s="1"/>
  <c r="AF31" i="11"/>
  <c r="W32" i="11"/>
  <c r="AC28" i="11"/>
  <c r="V22" i="11"/>
  <c r="V23" i="11"/>
  <c r="AF25" i="11"/>
  <c r="W26" i="11"/>
  <c r="AF26" i="11"/>
  <c r="W27" i="11"/>
  <c r="AF27" i="11"/>
  <c r="AB37" i="11"/>
  <c r="P37" i="11"/>
  <c r="K52" i="11"/>
  <c r="W52" i="11" s="1"/>
  <c r="P48" i="11"/>
  <c r="G55" i="11"/>
  <c r="J55" i="11"/>
  <c r="AB54" i="11"/>
  <c r="AF54" i="11" s="1"/>
  <c r="AB51" i="11"/>
  <c r="AF51" i="11" s="1"/>
  <c r="AB50" i="11"/>
  <c r="AB55" i="11" s="1"/>
  <c r="W22" i="11"/>
  <c r="W25" i="11"/>
  <c r="AF35" i="11"/>
  <c r="K48" i="11"/>
  <c r="W23" i="11"/>
  <c r="AF32" i="11"/>
  <c r="AF33" i="11"/>
  <c r="AF34" i="11"/>
  <c r="W36" i="11"/>
  <c r="V21" i="11"/>
  <c r="W21" i="11" s="1"/>
  <c r="U28" i="11"/>
  <c r="AF39" i="11"/>
  <c r="AF40" i="11"/>
  <c r="W41" i="11"/>
  <c r="V31" i="11"/>
  <c r="V37" i="11" s="1"/>
  <c r="V33" i="11"/>
  <c r="V34" i="11"/>
  <c r="AF36" i="11"/>
  <c r="AA28" i="11"/>
  <c r="AE28" i="11"/>
  <c r="AB46" i="11"/>
  <c r="P46" i="11"/>
  <c r="AA48" i="11"/>
  <c r="AA55" i="11" s="1"/>
  <c r="H55" i="11"/>
  <c r="L64" i="12"/>
  <c r="AD58" i="12"/>
  <c r="R64" i="12"/>
  <c r="S64" i="12"/>
  <c r="V64" i="12"/>
  <c r="AC55" i="11"/>
  <c r="AE64" i="12"/>
  <c r="AE55" i="12"/>
  <c r="AD64" i="12"/>
  <c r="AC64" i="12"/>
  <c r="AB64" i="12"/>
  <c r="W55" i="12"/>
  <c r="W64" i="12"/>
  <c r="U64" i="12"/>
  <c r="P64" i="12"/>
  <c r="W21" i="12"/>
  <c r="W22" i="12"/>
  <c r="V28" i="12"/>
  <c r="W24" i="12"/>
  <c r="W28" i="12" s="1"/>
  <c r="W25" i="12"/>
  <c r="W26" i="12"/>
  <c r="AF22" i="12"/>
  <c r="P37" i="12"/>
  <c r="V30" i="12"/>
  <c r="W30" i="12" s="1"/>
  <c r="W32" i="12"/>
  <c r="W34" i="12"/>
  <c r="W31" i="12"/>
  <c r="AC30" i="12"/>
  <c r="P46" i="12"/>
  <c r="V39" i="12"/>
  <c r="V46" i="12" s="1"/>
  <c r="W45" i="12"/>
  <c r="AB39" i="12"/>
  <c r="H46" i="12"/>
  <c r="M46" i="12"/>
  <c r="K39" i="12"/>
  <c r="J46" i="12"/>
  <c r="AB37" i="12"/>
  <c r="AF28" i="12"/>
  <c r="P28" i="12"/>
  <c r="V37" i="12"/>
  <c r="V24" i="11"/>
  <c r="W24" i="11" s="1"/>
  <c r="K28" i="11"/>
  <c r="AF21" i="11"/>
  <c r="AF28" i="11" s="1"/>
  <c r="W30" i="11"/>
  <c r="W31" i="11"/>
  <c r="W33" i="11"/>
  <c r="W34" i="11"/>
  <c r="W35" i="11"/>
  <c r="W39" i="11"/>
  <c r="W40" i="11"/>
  <c r="W42" i="11"/>
  <c r="W43" i="11"/>
  <c r="W44" i="11"/>
  <c r="Z28" i="9"/>
  <c r="Y28" i="9"/>
  <c r="X28" i="9"/>
  <c r="T28" i="9"/>
  <c r="S28" i="9"/>
  <c r="R28" i="9"/>
  <c r="Q28" i="9"/>
  <c r="O28" i="9"/>
  <c r="N28" i="9"/>
  <c r="M28" i="9"/>
  <c r="L28" i="9"/>
  <c r="J28" i="9"/>
  <c r="I28" i="9"/>
  <c r="H28" i="9"/>
  <c r="G28" i="9"/>
  <c r="AE27" i="9"/>
  <c r="AD27" i="9"/>
  <c r="AC27" i="9"/>
  <c r="AB27" i="9"/>
  <c r="AA27" i="9"/>
  <c r="U27" i="9"/>
  <c r="P27" i="9"/>
  <c r="K27" i="9"/>
  <c r="AE26" i="9"/>
  <c r="AD26" i="9"/>
  <c r="AC26" i="9"/>
  <c r="AB26" i="9"/>
  <c r="AA26" i="9"/>
  <c r="U26" i="9"/>
  <c r="P26" i="9"/>
  <c r="K26" i="9"/>
  <c r="AE25" i="9"/>
  <c r="AD25" i="9"/>
  <c r="AC25" i="9"/>
  <c r="AB25" i="9"/>
  <c r="AA25" i="9"/>
  <c r="U25" i="9"/>
  <c r="P25" i="9"/>
  <c r="K25" i="9"/>
  <c r="AE24" i="9"/>
  <c r="AD24" i="9"/>
  <c r="AC24" i="9"/>
  <c r="AB24" i="9"/>
  <c r="AA24" i="9"/>
  <c r="U24" i="9"/>
  <c r="P24" i="9"/>
  <c r="K24" i="9"/>
  <c r="AE23" i="9"/>
  <c r="AD23" i="9"/>
  <c r="AC23" i="9"/>
  <c r="AB23" i="9"/>
  <c r="AA23" i="9"/>
  <c r="U23" i="9"/>
  <c r="P23" i="9"/>
  <c r="K23" i="9"/>
  <c r="AE22" i="9"/>
  <c r="AD22" i="9"/>
  <c r="AC22" i="9"/>
  <c r="AB22" i="9"/>
  <c r="AA22" i="9"/>
  <c r="U22" i="9"/>
  <c r="P22" i="9"/>
  <c r="K22" i="9"/>
  <c r="AE21" i="9"/>
  <c r="AE28" i="9" s="1"/>
  <c r="AD21" i="9"/>
  <c r="AD28" i="9" s="1"/>
  <c r="AC21" i="9"/>
  <c r="AC28" i="9" s="1"/>
  <c r="AB21" i="9"/>
  <c r="AA21" i="9"/>
  <c r="AA28" i="9" s="1"/>
  <c r="U21" i="9"/>
  <c r="P21" i="9"/>
  <c r="P28" i="9" s="1"/>
  <c r="K21" i="9"/>
  <c r="AF55" i="11" l="1"/>
  <c r="AF46" i="11"/>
  <c r="K55" i="11"/>
  <c r="W46" i="11"/>
  <c r="W28" i="11"/>
  <c r="P55" i="11"/>
  <c r="V48" i="11"/>
  <c r="V55" i="11" s="1"/>
  <c r="W37" i="11"/>
  <c r="AC37" i="12"/>
  <c r="AF30" i="12"/>
  <c r="AF37" i="12" s="1"/>
  <c r="AB46" i="12"/>
  <c r="AF39" i="12"/>
  <c r="AF46" i="12" s="1"/>
  <c r="K46" i="12"/>
  <c r="W39" i="12"/>
  <c r="W46" i="12" s="1"/>
  <c r="W37" i="12"/>
  <c r="V28" i="11"/>
  <c r="AF23" i="9"/>
  <c r="W25" i="9"/>
  <c r="AF25" i="9"/>
  <c r="AF26" i="9"/>
  <c r="W27" i="9"/>
  <c r="AF27" i="9"/>
  <c r="V22" i="9"/>
  <c r="V23" i="9"/>
  <c r="W23" i="9" s="1"/>
  <c r="V24" i="9"/>
  <c r="W24" i="9" s="1"/>
  <c r="V25" i="9"/>
  <c r="V26" i="9"/>
  <c r="W26" i="9" s="1"/>
  <c r="V27" i="9"/>
  <c r="U28" i="9"/>
  <c r="AB28" i="9"/>
  <c r="AF24" i="9"/>
  <c r="K28" i="9"/>
  <c r="AF22" i="9"/>
  <c r="V21" i="9"/>
  <c r="W22" i="9"/>
  <c r="AF21" i="9"/>
  <c r="W48" i="11" l="1"/>
  <c r="W55" i="11" s="1"/>
  <c r="AF28" i="9"/>
  <c r="V28" i="9"/>
  <c r="W21" i="9"/>
  <c r="W28" i="9"/>
  <c r="Z28" i="8" l="1"/>
  <c r="Y28" i="8"/>
  <c r="X28" i="8"/>
  <c r="T28" i="8"/>
  <c r="S28" i="8"/>
  <c r="R28" i="8"/>
  <c r="Q28" i="8"/>
  <c r="O28" i="8"/>
  <c r="N28" i="8"/>
  <c r="M28" i="8"/>
  <c r="L28" i="8"/>
  <c r="J28" i="8"/>
  <c r="I28" i="8"/>
  <c r="H28" i="8"/>
  <c r="G28" i="8"/>
  <c r="AE27" i="8"/>
  <c r="AD27" i="8"/>
  <c r="AC27" i="8"/>
  <c r="AB27" i="8"/>
  <c r="AA27" i="8"/>
  <c r="U27" i="8"/>
  <c r="P27" i="8"/>
  <c r="V27" i="8" s="1"/>
  <c r="K27" i="8"/>
  <c r="AE26" i="8"/>
  <c r="AD26" i="8"/>
  <c r="AC26" i="8"/>
  <c r="AB26" i="8"/>
  <c r="AA26" i="8"/>
  <c r="U26" i="8"/>
  <c r="P26" i="8"/>
  <c r="V26" i="8" s="1"/>
  <c r="K26" i="8"/>
  <c r="AE25" i="8"/>
  <c r="AD25" i="8"/>
  <c r="AC25" i="8"/>
  <c r="AB25" i="8"/>
  <c r="AA25" i="8"/>
  <c r="U25" i="8"/>
  <c r="P25" i="8"/>
  <c r="V25" i="8" s="1"/>
  <c r="K25" i="8"/>
  <c r="AE24" i="8"/>
  <c r="AD24" i="8"/>
  <c r="AC24" i="8"/>
  <c r="AB24" i="8"/>
  <c r="AA24" i="8"/>
  <c r="U24" i="8"/>
  <c r="P24" i="8"/>
  <c r="V24" i="8" s="1"/>
  <c r="K24" i="8"/>
  <c r="AE23" i="8"/>
  <c r="AD23" i="8"/>
  <c r="AC23" i="8"/>
  <c r="AB23" i="8"/>
  <c r="AA23" i="8"/>
  <c r="U23" i="8"/>
  <c r="P23" i="8"/>
  <c r="V23" i="8" s="1"/>
  <c r="K23" i="8"/>
  <c r="AE22" i="8"/>
  <c r="AD22" i="8"/>
  <c r="AC22" i="8"/>
  <c r="AB22" i="8"/>
  <c r="AA22" i="8"/>
  <c r="U22" i="8"/>
  <c r="P22" i="8"/>
  <c r="V22" i="8" s="1"/>
  <c r="K22" i="8"/>
  <c r="AE21" i="8"/>
  <c r="AE28" i="8" s="1"/>
  <c r="AD21" i="8"/>
  <c r="AD28" i="8" s="1"/>
  <c r="AC21" i="8"/>
  <c r="AC28" i="8" s="1"/>
  <c r="AB21" i="8"/>
  <c r="AB28" i="8" s="1"/>
  <c r="AA21" i="8"/>
  <c r="AA28" i="8" s="1"/>
  <c r="U21" i="8"/>
  <c r="U28" i="8" s="1"/>
  <c r="P21" i="8"/>
  <c r="P28" i="8" s="1"/>
  <c r="K21" i="8"/>
  <c r="W22" i="8" l="1"/>
  <c r="W23" i="8"/>
  <c r="AF23" i="8"/>
  <c r="W24" i="8"/>
  <c r="W25" i="8"/>
  <c r="AF25" i="8"/>
  <c r="W26" i="8"/>
  <c r="AF26" i="8"/>
  <c r="W27" i="8"/>
  <c r="AF27" i="8"/>
  <c r="AF24" i="8"/>
  <c r="AF22" i="8"/>
  <c r="K28" i="8"/>
  <c r="V21" i="8"/>
  <c r="V28" i="8" s="1"/>
  <c r="AF21" i="8"/>
  <c r="O28" i="7"/>
  <c r="N28" i="7"/>
  <c r="M28" i="7"/>
  <c r="L28" i="7"/>
  <c r="AF28" i="8" l="1"/>
  <c r="W21" i="8"/>
  <c r="W28" i="8" s="1"/>
  <c r="Z28" i="7" l="1"/>
  <c r="Y28" i="7"/>
  <c r="X28" i="7"/>
  <c r="T28" i="7"/>
  <c r="S28" i="7"/>
  <c r="R28" i="7"/>
  <c r="Q28" i="7"/>
  <c r="I28" i="7"/>
  <c r="AE27" i="7"/>
  <c r="AD27" i="7"/>
  <c r="AC27" i="7"/>
  <c r="AB27" i="7"/>
  <c r="AF27" i="7" s="1"/>
  <c r="AA27" i="7"/>
  <c r="U27" i="7"/>
  <c r="P27" i="7"/>
  <c r="K27" i="7"/>
  <c r="AE26" i="7"/>
  <c r="AD26" i="7"/>
  <c r="AC26" i="7"/>
  <c r="AB26" i="7"/>
  <c r="AF26" i="7" s="1"/>
  <c r="AA26" i="7"/>
  <c r="U26" i="7"/>
  <c r="P26" i="7"/>
  <c r="K26" i="7"/>
  <c r="AE25" i="7"/>
  <c r="AD25" i="7"/>
  <c r="AC25" i="7"/>
  <c r="AB25" i="7"/>
  <c r="AF25" i="7" s="1"/>
  <c r="AA25" i="7"/>
  <c r="U25" i="7"/>
  <c r="P25" i="7"/>
  <c r="K25" i="7"/>
  <c r="AE24" i="7"/>
  <c r="AD24" i="7"/>
  <c r="AC24" i="7"/>
  <c r="AB24" i="7"/>
  <c r="AA24" i="7"/>
  <c r="U24" i="7"/>
  <c r="P24" i="7"/>
  <c r="K24" i="7"/>
  <c r="AE23" i="7"/>
  <c r="AD23" i="7"/>
  <c r="AC23" i="7"/>
  <c r="AB23" i="7"/>
  <c r="AF23" i="7" s="1"/>
  <c r="AA23" i="7"/>
  <c r="U23" i="7"/>
  <c r="P23" i="7"/>
  <c r="K23" i="7"/>
  <c r="AE22" i="7"/>
  <c r="AD22" i="7"/>
  <c r="AC22" i="7"/>
  <c r="AB22" i="7"/>
  <c r="AA22" i="7"/>
  <c r="U22" i="7"/>
  <c r="P22" i="7"/>
  <c r="K22" i="7"/>
  <c r="AD21" i="7"/>
  <c r="AA21" i="7"/>
  <c r="AA28" i="7" s="1"/>
  <c r="U21" i="7"/>
  <c r="P21" i="7"/>
  <c r="P28" i="7" s="1"/>
  <c r="AE21" i="7"/>
  <c r="AE28" i="7" s="1"/>
  <c r="AC21" i="7"/>
  <c r="G28" i="7"/>
  <c r="U28" i="7" l="1"/>
  <c r="V22" i="7"/>
  <c r="W22" i="7" s="1"/>
  <c r="V23" i="7"/>
  <c r="W23" i="7" s="1"/>
  <c r="V24" i="7"/>
  <c r="W24" i="7" s="1"/>
  <c r="V25" i="7"/>
  <c r="V26" i="7"/>
  <c r="W26" i="7" s="1"/>
  <c r="V27" i="7"/>
  <c r="W27" i="7" s="1"/>
  <c r="AD28" i="7"/>
  <c r="AF22" i="7"/>
  <c r="AC28" i="7"/>
  <c r="AF24" i="7"/>
  <c r="V21" i="7"/>
  <c r="V28" i="7" s="1"/>
  <c r="W25" i="7"/>
  <c r="H28" i="7"/>
  <c r="J28" i="7"/>
  <c r="AB21" i="7"/>
  <c r="K21" i="7"/>
  <c r="P68" i="5"/>
  <c r="P75" i="5" s="1"/>
  <c r="Z75" i="5"/>
  <c r="Y75" i="5"/>
  <c r="X75" i="5"/>
  <c r="T75" i="5"/>
  <c r="S75" i="5"/>
  <c r="R75" i="5"/>
  <c r="Q75" i="5"/>
  <c r="O75" i="5"/>
  <c r="N75" i="5"/>
  <c r="I75" i="5"/>
  <c r="AE74" i="5"/>
  <c r="AD74" i="5"/>
  <c r="AC74" i="5"/>
  <c r="AB74" i="5"/>
  <c r="AF74" i="5" s="1"/>
  <c r="AA74" i="5"/>
  <c r="U74" i="5"/>
  <c r="P74" i="5"/>
  <c r="V74" i="5" s="1"/>
  <c r="K74" i="5"/>
  <c r="W74" i="5" s="1"/>
  <c r="AE73" i="5"/>
  <c r="AD73" i="5"/>
  <c r="AC73" i="5"/>
  <c r="AB73" i="5"/>
  <c r="AF73" i="5" s="1"/>
  <c r="AA73" i="5"/>
  <c r="U73" i="5"/>
  <c r="P73" i="5"/>
  <c r="V73" i="5" s="1"/>
  <c r="K73" i="5"/>
  <c r="W73" i="5" s="1"/>
  <c r="AE72" i="5"/>
  <c r="AD72" i="5"/>
  <c r="AC72" i="5"/>
  <c r="AB72" i="5"/>
  <c r="AF72" i="5" s="1"/>
  <c r="AA72" i="5"/>
  <c r="U72" i="5"/>
  <c r="P72" i="5"/>
  <c r="V72" i="5" s="1"/>
  <c r="K72" i="5"/>
  <c r="AE71" i="5"/>
  <c r="AD71" i="5"/>
  <c r="AC71" i="5"/>
  <c r="AB71" i="5"/>
  <c r="AA71" i="5"/>
  <c r="U71" i="5"/>
  <c r="P71" i="5"/>
  <c r="K71" i="5"/>
  <c r="AE70" i="5"/>
  <c r="AD70" i="5"/>
  <c r="AC70" i="5"/>
  <c r="AB70" i="5"/>
  <c r="AA70" i="5"/>
  <c r="U70" i="5"/>
  <c r="P70" i="5"/>
  <c r="V70" i="5" s="1"/>
  <c r="K70" i="5"/>
  <c r="AE69" i="5"/>
  <c r="AD69" i="5"/>
  <c r="AC69" i="5"/>
  <c r="AB69" i="5"/>
  <c r="AA69" i="5"/>
  <c r="U69" i="5"/>
  <c r="P69" i="5"/>
  <c r="V69" i="5" s="1"/>
  <c r="K69" i="5"/>
  <c r="AD68" i="5"/>
  <c r="AC68" i="5"/>
  <c r="AA68" i="5"/>
  <c r="AA75" i="5" s="1"/>
  <c r="U68" i="5"/>
  <c r="M68" i="5"/>
  <c r="M75" i="5" s="1"/>
  <c r="J68" i="5"/>
  <c r="AE68" i="5" s="1"/>
  <c r="AE75" i="5" s="1"/>
  <c r="H68" i="5"/>
  <c r="H75" i="5" s="1"/>
  <c r="G68" i="5"/>
  <c r="G75" i="5" s="1"/>
  <c r="M21" i="3"/>
  <c r="H21" i="3"/>
  <c r="J21" i="3"/>
  <c r="K68" i="5" l="1"/>
  <c r="V71" i="5"/>
  <c r="W71" i="5" s="1"/>
  <c r="AD75" i="5"/>
  <c r="AC75" i="5"/>
  <c r="U75" i="5"/>
  <c r="AF69" i="5"/>
  <c r="AF70" i="5"/>
  <c r="AF71" i="5"/>
  <c r="W72" i="5"/>
  <c r="AB68" i="5"/>
  <c r="AF68" i="5" s="1"/>
  <c r="AF75" i="5" s="1"/>
  <c r="AB28" i="7"/>
  <c r="AF21" i="7"/>
  <c r="AF28" i="7" s="1"/>
  <c r="K28" i="7"/>
  <c r="W21" i="7"/>
  <c r="W28" i="7" s="1"/>
  <c r="V68" i="5"/>
  <c r="W69" i="5"/>
  <c r="W70" i="5"/>
  <c r="J75" i="5"/>
  <c r="V75" i="5" l="1"/>
  <c r="K75" i="5"/>
  <c r="W68" i="5"/>
  <c r="W75" i="5" s="1"/>
  <c r="AB75" i="5"/>
  <c r="B5" i="6" l="1"/>
  <c r="B9" i="6"/>
  <c r="F5" i="6"/>
  <c r="C5" i="6"/>
  <c r="C7" i="6" s="1"/>
  <c r="B7" i="6"/>
  <c r="D4" i="6"/>
  <c r="G4" i="6" s="1"/>
  <c r="D3" i="6"/>
  <c r="G3" i="6" s="1"/>
  <c r="E2" i="6"/>
  <c r="E5" i="6" s="1"/>
  <c r="D2" i="6"/>
  <c r="G2" i="6" l="1"/>
  <c r="G5" i="6"/>
  <c r="D5" i="6"/>
  <c r="J28" i="3" l="1"/>
  <c r="I28" i="3"/>
  <c r="H28" i="3"/>
  <c r="G21" i="3" l="1"/>
  <c r="K21" i="3" l="1"/>
  <c r="G28" i="3"/>
  <c r="G28" i="5" l="1"/>
  <c r="H64" i="5"/>
  <c r="G64" i="5"/>
  <c r="Z64" i="5"/>
  <c r="Y64" i="5"/>
  <c r="X64" i="5"/>
  <c r="T64" i="5"/>
  <c r="S64" i="5"/>
  <c r="R64" i="5"/>
  <c r="Q64" i="5"/>
  <c r="J64" i="5"/>
  <c r="I64" i="5"/>
  <c r="AE63" i="5"/>
  <c r="AD63" i="5"/>
  <c r="AC63" i="5"/>
  <c r="AB63" i="5"/>
  <c r="AA63" i="5"/>
  <c r="U63" i="5"/>
  <c r="P63" i="5"/>
  <c r="V63" i="5" s="1"/>
  <c r="K63" i="5"/>
  <c r="AE62" i="5"/>
  <c r="AD62" i="5"/>
  <c r="AC62" i="5"/>
  <c r="AB62" i="5"/>
  <c r="AA62" i="5"/>
  <c r="U62" i="5"/>
  <c r="P62" i="5"/>
  <c r="V62" i="5" s="1"/>
  <c r="K62" i="5"/>
  <c r="AE61" i="5"/>
  <c r="AD61" i="5"/>
  <c r="AC61" i="5"/>
  <c r="AB61" i="5"/>
  <c r="AA61" i="5"/>
  <c r="U61" i="5"/>
  <c r="P61" i="5"/>
  <c r="K61" i="5"/>
  <c r="AE60" i="5"/>
  <c r="AD60" i="5"/>
  <c r="AC60" i="5"/>
  <c r="AB60" i="5"/>
  <c r="AA60" i="5"/>
  <c r="U60" i="5"/>
  <c r="P60" i="5"/>
  <c r="K60" i="5"/>
  <c r="AE59" i="5"/>
  <c r="AD59" i="5"/>
  <c r="AC59" i="5"/>
  <c r="AB59" i="5"/>
  <c r="AA59" i="5"/>
  <c r="U59" i="5"/>
  <c r="V59" i="5" s="1"/>
  <c r="P59" i="5"/>
  <c r="K59" i="5"/>
  <c r="AE58" i="5"/>
  <c r="AD58" i="5"/>
  <c r="AC58" i="5"/>
  <c r="AB58" i="5"/>
  <c r="AA58" i="5"/>
  <c r="V58" i="5"/>
  <c r="U58" i="5"/>
  <c r="P58" i="5"/>
  <c r="K58" i="5"/>
  <c r="AD57" i="5"/>
  <c r="AD64" i="5" s="1"/>
  <c r="AA57" i="5"/>
  <c r="AA64" i="5" s="1"/>
  <c r="U57" i="5"/>
  <c r="O57" i="5"/>
  <c r="AE57" i="5" s="1"/>
  <c r="AE64" i="5" s="1"/>
  <c r="N57" i="5"/>
  <c r="N64" i="5" s="1"/>
  <c r="M57" i="5"/>
  <c r="AC57" i="5" s="1"/>
  <c r="L57" i="5"/>
  <c r="K57" i="5"/>
  <c r="K64" i="5" s="1"/>
  <c r="Z28" i="5"/>
  <c r="Y28" i="5"/>
  <c r="X28" i="5"/>
  <c r="T28" i="5"/>
  <c r="S28" i="5"/>
  <c r="R28" i="5"/>
  <c r="Q28" i="5"/>
  <c r="O28" i="5"/>
  <c r="N28" i="5"/>
  <c r="M28" i="5"/>
  <c r="J28" i="5"/>
  <c r="I28" i="5"/>
  <c r="H28" i="5"/>
  <c r="AE27" i="5"/>
  <c r="AD27" i="5"/>
  <c r="AC27" i="5"/>
  <c r="AB27" i="5"/>
  <c r="AA27" i="5"/>
  <c r="U27" i="5"/>
  <c r="P27" i="5"/>
  <c r="K27" i="5"/>
  <c r="AE26" i="5"/>
  <c r="AD26" i="5"/>
  <c r="AC26" i="5"/>
  <c r="AB26" i="5"/>
  <c r="AA26" i="5"/>
  <c r="U26" i="5"/>
  <c r="P26" i="5"/>
  <c r="V26" i="5" s="1"/>
  <c r="K26" i="5"/>
  <c r="AE25" i="5"/>
  <c r="AD25" i="5"/>
  <c r="AC25" i="5"/>
  <c r="AB25" i="5"/>
  <c r="AA25" i="5"/>
  <c r="U25" i="5"/>
  <c r="P25" i="5"/>
  <c r="V25" i="5" s="1"/>
  <c r="K25" i="5"/>
  <c r="AE24" i="5"/>
  <c r="AD24" i="5"/>
  <c r="AC24" i="5"/>
  <c r="AB24" i="5"/>
  <c r="AA24" i="5"/>
  <c r="U24" i="5"/>
  <c r="P24" i="5"/>
  <c r="V24" i="5" s="1"/>
  <c r="K24" i="5"/>
  <c r="AE23" i="5"/>
  <c r="AD23" i="5"/>
  <c r="AC23" i="5"/>
  <c r="AB23" i="5"/>
  <c r="AA23" i="5"/>
  <c r="U23" i="5"/>
  <c r="V23" i="5" s="1"/>
  <c r="P23" i="5"/>
  <c r="K23" i="5"/>
  <c r="AE22" i="5"/>
  <c r="AD22" i="5"/>
  <c r="AC22" i="5"/>
  <c r="AB22" i="5"/>
  <c r="AA22" i="5"/>
  <c r="U22" i="5"/>
  <c r="P22" i="5"/>
  <c r="K22" i="5"/>
  <c r="AE21" i="5"/>
  <c r="AD21" i="5"/>
  <c r="AD28" i="5" s="1"/>
  <c r="AC21" i="5"/>
  <c r="AB21" i="5"/>
  <c r="AB28" i="5" s="1"/>
  <c r="AA21" i="5"/>
  <c r="U21" i="5"/>
  <c r="U28" i="5" s="1"/>
  <c r="P21" i="5"/>
  <c r="K21" i="5"/>
  <c r="K28" i="5" s="1"/>
  <c r="AE28" i="5" l="1"/>
  <c r="AA28" i="5"/>
  <c r="V27" i="5"/>
  <c r="P57" i="5"/>
  <c r="P64" i="5" s="1"/>
  <c r="U64" i="5"/>
  <c r="W58" i="5"/>
  <c r="AC64" i="5"/>
  <c r="AF58" i="5"/>
  <c r="W59" i="5"/>
  <c r="AF59" i="5"/>
  <c r="W60" i="5"/>
  <c r="AF60" i="5"/>
  <c r="AF61" i="5"/>
  <c r="W62" i="5"/>
  <c r="AF22" i="5"/>
  <c r="W23" i="5"/>
  <c r="AF23" i="5"/>
  <c r="W24" i="5"/>
  <c r="P28" i="5"/>
  <c r="V22" i="5"/>
  <c r="W22" i="5" s="1"/>
  <c r="AC28" i="5"/>
  <c r="AF24" i="5"/>
  <c r="W25" i="5"/>
  <c r="AF25" i="5"/>
  <c r="W26" i="5"/>
  <c r="AF26" i="5"/>
  <c r="AF27" i="5"/>
  <c r="AB57" i="5"/>
  <c r="V60" i="5"/>
  <c r="V61" i="5"/>
  <c r="W61" i="5" s="1"/>
  <c r="AF62" i="5"/>
  <c r="W63" i="5"/>
  <c r="AF63" i="5"/>
  <c r="AF21" i="5"/>
  <c r="AF28" i="5" s="1"/>
  <c r="M64" i="5"/>
  <c r="O64" i="5"/>
  <c r="W27" i="5"/>
  <c r="V21" i="5"/>
  <c r="V28" i="5" s="1"/>
  <c r="W21" i="5"/>
  <c r="W28" i="5" l="1"/>
  <c r="V57" i="5"/>
  <c r="AB64" i="5"/>
  <c r="AF57" i="5"/>
  <c r="AF64" i="5" s="1"/>
  <c r="Z28" i="3"/>
  <c r="Y28" i="3"/>
  <c r="X28" i="3"/>
  <c r="T28" i="3"/>
  <c r="S28" i="3"/>
  <c r="R28" i="3"/>
  <c r="Q28" i="3"/>
  <c r="AE27" i="3"/>
  <c r="AD27" i="3"/>
  <c r="AC27" i="3"/>
  <c r="AB27" i="3"/>
  <c r="AA27" i="3"/>
  <c r="U27" i="3"/>
  <c r="P27" i="3"/>
  <c r="V27" i="3" s="1"/>
  <c r="K27" i="3"/>
  <c r="AE26" i="3"/>
  <c r="AD26" i="3"/>
  <c r="AC26" i="3"/>
  <c r="AB26" i="3"/>
  <c r="AA26" i="3"/>
  <c r="U26" i="3"/>
  <c r="P26" i="3"/>
  <c r="V26" i="3" s="1"/>
  <c r="K26" i="3"/>
  <c r="AE25" i="3"/>
  <c r="AD25" i="3"/>
  <c r="AC25" i="3"/>
  <c r="AB25" i="3"/>
  <c r="AF25" i="3" s="1"/>
  <c r="AA25" i="3"/>
  <c r="U25" i="3"/>
  <c r="V25" i="3" s="1"/>
  <c r="P25" i="3"/>
  <c r="K25" i="3"/>
  <c r="W25" i="3" s="1"/>
  <c r="AE24" i="3"/>
  <c r="AD24" i="3"/>
  <c r="AC24" i="3"/>
  <c r="AB24" i="3"/>
  <c r="AA24" i="3"/>
  <c r="U24" i="3"/>
  <c r="P24" i="3"/>
  <c r="K24" i="3"/>
  <c r="AE23" i="3"/>
  <c r="AD23" i="3"/>
  <c r="AC23" i="3"/>
  <c r="AB23" i="3"/>
  <c r="AA23" i="3"/>
  <c r="U23" i="3"/>
  <c r="P23" i="3"/>
  <c r="K23" i="3"/>
  <c r="AE22" i="3"/>
  <c r="AD22" i="3"/>
  <c r="AC22" i="3"/>
  <c r="AB22" i="3"/>
  <c r="AA22" i="3"/>
  <c r="U22" i="3"/>
  <c r="P22" i="3"/>
  <c r="V22" i="3" s="1"/>
  <c r="K22" i="3"/>
  <c r="AB21" i="3"/>
  <c r="AA21" i="3"/>
  <c r="U21" i="3"/>
  <c r="U28" i="3" s="1"/>
  <c r="AE21" i="3"/>
  <c r="AD21" i="3"/>
  <c r="AC21" i="3"/>
  <c r="P21" i="3"/>
  <c r="W26" i="3" l="1"/>
  <c r="AA28" i="3"/>
  <c r="V23" i="3"/>
  <c r="W23" i="3" s="1"/>
  <c r="V24" i="3"/>
  <c r="AF26" i="3"/>
  <c r="W27" i="3"/>
  <c r="AF27" i="3"/>
  <c r="V64" i="5"/>
  <c r="W57" i="5"/>
  <c r="W64" i="5" s="1"/>
  <c r="AE28" i="3"/>
  <c r="W22" i="3"/>
  <c r="K28" i="3"/>
  <c r="W24" i="3"/>
  <c r="AD28" i="3"/>
  <c r="AF24" i="3"/>
  <c r="AC28" i="3"/>
  <c r="AF23" i="3"/>
  <c r="AF22" i="3"/>
  <c r="AB28" i="3"/>
  <c r="P28" i="3"/>
  <c r="V21" i="3"/>
  <c r="AF21" i="3"/>
  <c r="M28" i="3"/>
  <c r="N28" i="3"/>
  <c r="W21" i="3"/>
  <c r="O28" i="3"/>
  <c r="M21" i="2"/>
  <c r="L21" i="2"/>
  <c r="AB21" i="2" s="1"/>
  <c r="O21" i="2"/>
  <c r="N21" i="2"/>
  <c r="W28" i="3" l="1"/>
  <c r="V28" i="3"/>
  <c r="AF28" i="3"/>
  <c r="Z28" i="2"/>
  <c r="Y28" i="2"/>
  <c r="X28" i="2"/>
  <c r="T28" i="2"/>
  <c r="S28" i="2"/>
  <c r="R28" i="2"/>
  <c r="Q28" i="2"/>
  <c r="O28" i="2"/>
  <c r="N28" i="2"/>
  <c r="M28" i="2"/>
  <c r="J28" i="2"/>
  <c r="I28" i="2"/>
  <c r="H28" i="2"/>
  <c r="G28" i="2"/>
  <c r="AE27" i="2"/>
  <c r="AD27" i="2"/>
  <c r="AC27" i="2"/>
  <c r="AB27" i="2"/>
  <c r="AA27" i="2"/>
  <c r="U27" i="2"/>
  <c r="P27" i="2"/>
  <c r="K27" i="2"/>
  <c r="AE26" i="2"/>
  <c r="AD26" i="2"/>
  <c r="AC26" i="2"/>
  <c r="AB26" i="2"/>
  <c r="AA26" i="2"/>
  <c r="U26" i="2"/>
  <c r="P26" i="2"/>
  <c r="K26" i="2"/>
  <c r="AE25" i="2"/>
  <c r="AD25" i="2"/>
  <c r="AC25" i="2"/>
  <c r="AB25" i="2"/>
  <c r="AA25" i="2"/>
  <c r="U25" i="2"/>
  <c r="P25" i="2"/>
  <c r="K25" i="2"/>
  <c r="AE24" i="2"/>
  <c r="AD24" i="2"/>
  <c r="AC24" i="2"/>
  <c r="AB24" i="2"/>
  <c r="AA24" i="2"/>
  <c r="U24" i="2"/>
  <c r="P24" i="2"/>
  <c r="K24" i="2"/>
  <c r="AE23" i="2"/>
  <c r="AD23" i="2"/>
  <c r="AC23" i="2"/>
  <c r="AB23" i="2"/>
  <c r="AA23" i="2"/>
  <c r="U23" i="2"/>
  <c r="P23" i="2"/>
  <c r="K23" i="2"/>
  <c r="AE22" i="2"/>
  <c r="AD22" i="2"/>
  <c r="AC22" i="2"/>
  <c r="AB22" i="2"/>
  <c r="AA22" i="2"/>
  <c r="U22" i="2"/>
  <c r="P22" i="2"/>
  <c r="K22" i="2"/>
  <c r="AE21" i="2"/>
  <c r="AD21" i="2"/>
  <c r="AC21" i="2"/>
  <c r="AA21" i="2"/>
  <c r="U21" i="2"/>
  <c r="P21" i="2"/>
  <c r="K21" i="2"/>
  <c r="P28" i="2" l="1"/>
  <c r="U28" i="2"/>
  <c r="AA28" i="2"/>
  <c r="AF23" i="2"/>
  <c r="AF25" i="2"/>
  <c r="AF26" i="2"/>
  <c r="AF27" i="2"/>
  <c r="V22" i="2"/>
  <c r="W22" i="2" s="1"/>
  <c r="V23" i="2"/>
  <c r="V24" i="2"/>
  <c r="V25" i="2"/>
  <c r="V26" i="2"/>
  <c r="V27" i="2"/>
  <c r="AC28" i="2"/>
  <c r="AE28" i="2"/>
  <c r="AF24" i="2"/>
  <c r="AF21" i="2"/>
  <c r="AD28" i="2"/>
  <c r="K28" i="2"/>
  <c r="AB28" i="2"/>
  <c r="W23" i="2"/>
  <c r="W24" i="2"/>
  <c r="W25" i="2"/>
  <c r="W26" i="2"/>
  <c r="W27" i="2"/>
  <c r="V21" i="2"/>
  <c r="AF22" i="2"/>
  <c r="Z28" i="1"/>
  <c r="Y28" i="1"/>
  <c r="X28" i="1"/>
  <c r="T28" i="1"/>
  <c r="S28" i="1"/>
  <c r="R28" i="1"/>
  <c r="Q28" i="1"/>
  <c r="N28" i="1"/>
  <c r="J28" i="1"/>
  <c r="I28" i="1"/>
  <c r="G28" i="1"/>
  <c r="AE27" i="1"/>
  <c r="AD27" i="1"/>
  <c r="AC27" i="1"/>
  <c r="AB27" i="1"/>
  <c r="AA27" i="1"/>
  <c r="U27" i="1"/>
  <c r="P27" i="1"/>
  <c r="V27" i="1" s="1"/>
  <c r="K27" i="1"/>
  <c r="W27" i="1" s="1"/>
  <c r="AE26" i="1"/>
  <c r="AD26" i="1"/>
  <c r="AC26" i="1"/>
  <c r="AB26" i="1"/>
  <c r="AA26" i="1"/>
  <c r="U26" i="1"/>
  <c r="P26" i="1"/>
  <c r="V26" i="1" s="1"/>
  <c r="K26" i="1"/>
  <c r="W26" i="1" s="1"/>
  <c r="AE25" i="1"/>
  <c r="AD25" i="1"/>
  <c r="AC25" i="1"/>
  <c r="AB25" i="1"/>
  <c r="AA25" i="1"/>
  <c r="U25" i="1"/>
  <c r="P25" i="1"/>
  <c r="V25" i="1" s="1"/>
  <c r="K25" i="1"/>
  <c r="W25" i="1" s="1"/>
  <c r="AE24" i="1"/>
  <c r="AD24" i="1"/>
  <c r="AC24" i="1"/>
  <c r="AB24" i="1"/>
  <c r="AA24" i="1"/>
  <c r="U24" i="1"/>
  <c r="P24" i="1"/>
  <c r="V24" i="1" s="1"/>
  <c r="K24" i="1"/>
  <c r="W24" i="1" s="1"/>
  <c r="AE23" i="1"/>
  <c r="AD23" i="1"/>
  <c r="AC23" i="1"/>
  <c r="AB23" i="1"/>
  <c r="AA23" i="1"/>
  <c r="U23" i="1"/>
  <c r="P23" i="1"/>
  <c r="V23" i="1" s="1"/>
  <c r="K23" i="1"/>
  <c r="W23" i="1" s="1"/>
  <c r="AE22" i="1"/>
  <c r="AD22" i="1"/>
  <c r="AC22" i="1"/>
  <c r="AB22" i="1"/>
  <c r="AA22" i="1"/>
  <c r="U22" i="1"/>
  <c r="P22" i="1"/>
  <c r="V22" i="1" s="1"/>
  <c r="K22" i="1"/>
  <c r="AD21" i="1"/>
  <c r="AA21" i="1"/>
  <c r="U21" i="1"/>
  <c r="U28" i="1" s="1"/>
  <c r="AE21" i="1"/>
  <c r="M28" i="1"/>
  <c r="P21" i="1"/>
  <c r="AC21" i="1"/>
  <c r="AC28" i="1" s="1"/>
  <c r="AE28" i="1" l="1"/>
  <c r="AF23" i="1"/>
  <c r="AF25" i="1"/>
  <c r="AF26" i="1"/>
  <c r="AF27" i="1"/>
  <c r="AA28" i="1"/>
  <c r="V28" i="2"/>
  <c r="AF28" i="2"/>
  <c r="W21" i="2"/>
  <c r="W28" i="2" s="1"/>
  <c r="AD28" i="1"/>
  <c r="W22" i="1"/>
  <c r="AF22" i="1"/>
  <c r="AF24" i="1"/>
  <c r="P28" i="1"/>
  <c r="V21" i="1"/>
  <c r="V28" i="1" s="1"/>
  <c r="AB21" i="1"/>
  <c r="H28" i="1"/>
  <c r="O28" i="1"/>
  <c r="K21" i="1"/>
  <c r="K28" i="1" l="1"/>
  <c r="W21" i="1"/>
  <c r="W28" i="1" s="1"/>
  <c r="AB28" i="1"/>
  <c r="AF21" i="1"/>
  <c r="AF28" i="1" s="1"/>
</calcChain>
</file>

<file path=xl/comments1.xml><?xml version="1.0" encoding="utf-8"?>
<comments xmlns="http://schemas.openxmlformats.org/spreadsheetml/2006/main">
  <authors>
    <author>User</author>
  </authors>
  <commentList>
    <comment ref="E2" authorId="0" shapeId="0">
      <text>
        <r>
          <rPr>
            <b/>
            <sz val="9"/>
            <color indexed="81"/>
            <rFont val="Tahoma"/>
            <family val="2"/>
          </rPr>
          <t>User:</t>
        </r>
        <r>
          <rPr>
            <sz val="9"/>
            <color indexed="81"/>
            <rFont val="Tahoma"/>
            <family val="2"/>
          </rPr>
          <t xml:space="preserve">
over on training,,
adjustments of 21099.50 on MOOE</t>
        </r>
      </text>
    </comment>
  </commentList>
</comments>
</file>

<file path=xl/sharedStrings.xml><?xml version="1.0" encoding="utf-8"?>
<sst xmlns="http://schemas.openxmlformats.org/spreadsheetml/2006/main" count="1530" uniqueCount="144">
  <si>
    <t>FAR No. 4</t>
  </si>
  <si>
    <t>REPORT OF DISBURSEMENTS</t>
  </si>
  <si>
    <t>Department</t>
  </si>
  <si>
    <t>:</t>
  </si>
  <si>
    <t>Department of Social Welfare and Development-Field Office VI</t>
  </si>
  <si>
    <t>Agency</t>
  </si>
  <si>
    <t>Operating Unit</t>
  </si>
  <si>
    <t>Organization Code (UACS)</t>
  </si>
  <si>
    <t>20-001-03-00006</t>
  </si>
  <si>
    <t>Funding Source Code (as clustered): Fund 101</t>
  </si>
  <si>
    <t>(e.g. Old Fund Code: 101,102, 151)</t>
  </si>
  <si>
    <t>PARTICULARS</t>
  </si>
  <si>
    <t>CURRENT YEAR BUDGET</t>
  </si>
  <si>
    <t>PRIOR YEAR'S BUDGET</t>
  </si>
  <si>
    <t>SUB-TOTAL</t>
  </si>
  <si>
    <t>TRUST LIABILITIES</t>
  </si>
  <si>
    <t>GRAND TOTAL</t>
  </si>
  <si>
    <t>Remarks</t>
  </si>
  <si>
    <t>PS</t>
  </si>
  <si>
    <t>MOOE</t>
  </si>
  <si>
    <t>Fin. Exp</t>
  </si>
  <si>
    <t>CO</t>
  </si>
  <si>
    <t>TOTAL</t>
  </si>
  <si>
    <t>PRIOR YEAR'S ACCOUNTS PAYABLE</t>
  </si>
  <si>
    <t>CURRENT YEAR'S ACCOUNTS PAYABLE</t>
  </si>
  <si>
    <t>Sub-Total</t>
  </si>
  <si>
    <t>1</t>
  </si>
  <si>
    <t>2</t>
  </si>
  <si>
    <t>3</t>
  </si>
  <si>
    <t>4</t>
  </si>
  <si>
    <t>5</t>
  </si>
  <si>
    <t xml:space="preserve"> 6= (2+ 3+4+5)</t>
  </si>
  <si>
    <t>11= (7+ 8+9+10)</t>
  </si>
  <si>
    <t>16= (12+ 13+14+15)</t>
  </si>
  <si>
    <t>17=(11+16)</t>
  </si>
  <si>
    <t>18=(6+17)</t>
  </si>
  <si>
    <t>22=(19+20+21)</t>
  </si>
  <si>
    <t>27=(23+24+25+26)</t>
  </si>
  <si>
    <t>Notice of Cash Allocation (NCA)</t>
  </si>
  <si>
    <t>e.g. Reasons</t>
  </si>
  <si>
    <t>MDS Checks Issued</t>
  </si>
  <si>
    <t xml:space="preserve">for over or </t>
  </si>
  <si>
    <t>Advice to Debit Account</t>
  </si>
  <si>
    <t>under spending</t>
  </si>
  <si>
    <t>Working Fund (NCA issued to BTr)</t>
  </si>
  <si>
    <t>and the catch-up</t>
  </si>
  <si>
    <t>Tax Remittance Advices Issued (TRA)</t>
  </si>
  <si>
    <t>plan</t>
  </si>
  <si>
    <t>Cash Disbursement Ceiling (CDC)</t>
  </si>
  <si>
    <t>Non-Cash Availment Authority (NCAA)</t>
  </si>
  <si>
    <t>Others (CDT, BTr Docs Stamp, etc.)</t>
  </si>
  <si>
    <t xml:space="preserve">TOTAL </t>
  </si>
  <si>
    <t>FEBRUARY</t>
  </si>
  <si>
    <t>Notice of Cash Allocation</t>
  </si>
  <si>
    <t>Tax Remittance Advices Issued</t>
  </si>
  <si>
    <t>Cash Disbursement Ceiling</t>
  </si>
  <si>
    <t>Non-Cash Availment Authority</t>
  </si>
  <si>
    <t>Others (CDT, Docs Stamp, etc.)</t>
  </si>
  <si>
    <t>MARCH</t>
  </si>
  <si>
    <t>1ST QUARTER</t>
  </si>
  <si>
    <t>SUMMARY:</t>
  </si>
  <si>
    <t>Previous Report</t>
  </si>
  <si>
    <t>This month</t>
  </si>
  <si>
    <t>As of Date</t>
  </si>
  <si>
    <r>
      <t>Previous Report (Feb</t>
    </r>
    <r>
      <rPr>
        <b/>
        <sz val="9"/>
        <rFont val="Arial"/>
        <family val="2"/>
      </rPr>
      <t>)</t>
    </r>
  </si>
  <si>
    <r>
      <t>This month (March</t>
    </r>
    <r>
      <rPr>
        <b/>
        <sz val="9"/>
        <rFont val="Arial"/>
        <family val="2"/>
      </rPr>
      <t>)</t>
    </r>
  </si>
  <si>
    <t>Total  Disbursement Authorities Received</t>
  </si>
  <si>
    <t>Total Disbursements Program</t>
  </si>
  <si>
    <t>NCA</t>
  </si>
  <si>
    <t>Less: * Actual Disbursements</t>
  </si>
  <si>
    <t>Working Fund</t>
  </si>
  <si>
    <t>(Over)/Under spending</t>
  </si>
  <si>
    <t>TRA</t>
  </si>
  <si>
    <t>CDC</t>
  </si>
  <si>
    <t>NCAA</t>
  </si>
  <si>
    <r>
      <t>Less:</t>
    </r>
    <r>
      <rPr>
        <sz val="9"/>
        <rFont val="Arial"/>
        <family val="2"/>
      </rPr>
      <t xml:space="preserve"> Notice of Transfer Allocations (NTA)* issued </t>
    </r>
  </si>
  <si>
    <t xml:space="preserve">Total Disbursements Authorities Available </t>
  </si>
  <si>
    <r>
      <t>Less:</t>
    </r>
    <r>
      <rPr>
        <sz val="9"/>
        <rFont val="Arial"/>
        <family val="2"/>
      </rPr>
      <t xml:space="preserve"> Lapsed NCA</t>
    </r>
  </si>
  <si>
    <t xml:space="preserve">            Disbursements *</t>
  </si>
  <si>
    <t>Balance of Disbursements Authorities as of to date</t>
  </si>
  <si>
    <t>Notes: The use of NTA is discouraged</t>
  </si>
  <si>
    <t xml:space="preserve">           * Amounts should tally</t>
  </si>
  <si>
    <t>Certified Correct:</t>
  </si>
  <si>
    <t>Approved By:</t>
  </si>
  <si>
    <t>Agency Chief Accountant</t>
  </si>
  <si>
    <t>Head of Agency or Authorized Representative</t>
  </si>
  <si>
    <t>Date:</t>
  </si>
  <si>
    <t>INSTRUCTIONS</t>
  </si>
  <si>
    <t>1.  The Monthly Report of Disbursements (MRD) shall be:</t>
  </si>
  <si>
    <r>
      <t xml:space="preserve">a.)   Prepared indicating </t>
    </r>
    <r>
      <rPr>
        <b/>
        <sz val="12"/>
        <rFont val="Arial"/>
        <family val="2"/>
      </rPr>
      <t>all authorized disbursements</t>
    </r>
    <r>
      <rPr>
        <sz val="12"/>
        <rFont val="Arial"/>
        <family val="2"/>
      </rPr>
      <t xml:space="preserve"> of the agency/OU by type and by allotment class, showing the totals by disbursement authority issued.</t>
    </r>
  </si>
  <si>
    <t xml:space="preserve">b.)   Certified Correct by the Chief Accountant/Head of Accounting Unit and approved by  Head of Agency/Authorized Representative.   </t>
  </si>
  <si>
    <t>c.)   Submitted to the Department of Budget and Management (DBM) and COA - Government Accountancy Sector (GAS).</t>
  </si>
  <si>
    <t>In submitting their reports to DBM, agencies and OUs under the coverage of DBM Central Office shall submit their reports directly to the Budget and Management Bureau (BMB) concerned. In the case however of DepEd, DOH, DPWH, TESDA, SUCs, CHED, their ROs and lowest OUs shall 
submit their reports directly to the DBM RO concerned. It is understood that the lowest operating unit shall likewise submit the reports to their next higher level unit for consolidation and transmittal to their Central Office (CO). The CO of these departments/agencies shall submit the consolidated department/agency report to the DBM - BMB concerned.</t>
  </si>
  <si>
    <r>
      <t>d.)  Due for submission to DBM and COA on or before the</t>
    </r>
    <r>
      <rPr>
        <b/>
        <sz val="12"/>
        <rFont val="Arial"/>
        <family val="2"/>
      </rPr>
      <t xml:space="preserve"> 30th day of the following month covered by the report.</t>
    </r>
  </si>
  <si>
    <t>2.</t>
  </si>
  <si>
    <t>Columns 1 to 28 shall reflect the following information:</t>
  </si>
  <si>
    <t>Column 1 -  type of disbursement authorities used during the month covered by the report.</t>
  </si>
  <si>
    <t xml:space="preserve">      -  Disbursements against the Notice of Cash Allocations/Notice of Transfer of Allocations made through MDS Checks or Advices to Debit Account;</t>
  </si>
  <si>
    <t xml:space="preserve">      -    Working Fund for NCA's issued to the Bureau of the Treasury (BTr);</t>
  </si>
  <si>
    <t xml:space="preserve">      -   Tax Remittance Advices for remittance of taxes withheld;</t>
  </si>
  <si>
    <t xml:space="preserve">      -   Cash Disbursement Ceiling for authorized disbursements charged against income collected and retained by the foreign service posts of DFA and DOLE;</t>
  </si>
  <si>
    <t xml:space="preserve">      -    Non-Cash Availment Authority for cost of goods and services paid directly by lending institutions to creditors of the agency implementing a foreign-assisted project; and</t>
  </si>
  <si>
    <t xml:space="preserve">      -   Others for Custom Duties and Taxes, BTr Documentary Stamp Tax, etc.</t>
  </si>
  <si>
    <t>Columns  2 to 6 - total  disbursements made for obligations/expenditures incurred and charged against  the current year budget i.e., allotments received during the year chargeable against the current year GAA</t>
  </si>
  <si>
    <t xml:space="preserve">Column 3 - total disbursements made for obligations/expenditures incurred during the year but charged against  prior year's budget (i.e. allotments received in the previous year which are still valid </t>
  </si>
  <si>
    <t xml:space="preserve">        for obligation during current year as well as, allotment releases during the current year chargeable against prior year's GAA (i.e., agency regular budget and SPFs).</t>
  </si>
  <si>
    <t>Columns  7 to 17 - total disbursements made for prior years' budget</t>
  </si>
  <si>
    <t>Column  18 - sub-total of Columns 6 &amp; 17 i.e., all disbursements for regular operating requirements.</t>
  </si>
  <si>
    <t>Columns 19 to 22 - total disbursements made for trust liabilities covered by E.O. 338 / DOF-DBM Joint Circular No. 1-97.</t>
  </si>
  <si>
    <t xml:space="preserve">Columns 23-27  - grand total, i.e., Columns 6, 17 &amp; 22 for all types of disbursements by allotment class during the month covered by the report. </t>
  </si>
  <si>
    <t>Column 28 - any additional information relevant to this report.</t>
  </si>
  <si>
    <t>3.</t>
  </si>
  <si>
    <t xml:space="preserve">Summary of Total Disbursement Authority received and actual disbursements shall be indicated. List of disbursements authorities shall be presented on a separate sheet by Disbursement Authorities received indicating the number, date and amount. </t>
  </si>
  <si>
    <t>4.</t>
  </si>
  <si>
    <t>Likewise, the over or under spending shall be determined by deducting the actual disbursements from the disbursements program. The reasons for over or under spending and the catch-up plan shall be stated in the remarks.</t>
  </si>
  <si>
    <t xml:space="preserve">    </t>
  </si>
  <si>
    <t xml:space="preserve">     </t>
  </si>
  <si>
    <t xml:space="preserve">      </t>
  </si>
  <si>
    <t>As of March 31, 2016</t>
  </si>
  <si>
    <t>As of June 30, 2016</t>
  </si>
  <si>
    <t>Current</t>
  </si>
  <si>
    <t>AP</t>
  </si>
  <si>
    <t>Contg</t>
  </si>
  <si>
    <t>Regular</t>
  </si>
  <si>
    <t>SLP</t>
  </si>
  <si>
    <t>First Quarter 2016</t>
  </si>
  <si>
    <t>Second Quarter 2016</t>
  </si>
  <si>
    <t>MONTHLY REPORT OF DISBURSEMENTS</t>
  </si>
  <si>
    <t>For the 3rd Quarter 2016</t>
  </si>
  <si>
    <t>As of September 30, 2016</t>
  </si>
  <si>
    <t>Pantawid</t>
  </si>
  <si>
    <t>nhts</t>
  </si>
  <si>
    <t>grand total</t>
  </si>
  <si>
    <t>Third Quarter 2016</t>
  </si>
  <si>
    <t>As of December 30, 2016</t>
  </si>
  <si>
    <t>4TH QUARTER</t>
  </si>
  <si>
    <t>October</t>
  </si>
  <si>
    <t>November</t>
  </si>
  <si>
    <t>December</t>
  </si>
  <si>
    <t>Total</t>
  </si>
  <si>
    <t>1st QUARTER</t>
  </si>
  <si>
    <t>2nd QUARTER</t>
  </si>
  <si>
    <t>3rd QUARTER</t>
  </si>
  <si>
    <t>FY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</si>
</sst>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_(* \(#,##0\);_(* &quot;-&quot;_);_(@_)"/>
    <numFmt numFmtId="43" formatCode="_(* #,##0.00_);_(* \(#,##0.00\);_(* &quot;-&quot;??_);_(@_)"/>
    <numFmt numFmtId="164" formatCode="_(* #,##0_);_(* \(#,##0\);_(* &quot;-&quot;??_);_(@_)"/>
  </numFmts>
  <fonts count="42">
    <font>
      <sz val="11"/>
      <color theme="1"/>
      <name val="Calibri"/>
      <family val="2"/>
      <scheme val="minor"/>
    </font>
    <font>
      <sz val="11"/>
      <color theme="1"/>
      <name val="Calibri"/>
      <family val="2"/>
      <scheme val="minor"/>
    </font>
    <font>
      <b/>
      <sz val="11"/>
      <color theme="1"/>
      <name val="Calibri"/>
      <family val="2"/>
      <scheme val="minor"/>
    </font>
    <font>
      <b/>
      <sz val="14"/>
      <name val="Arial"/>
      <family val="2"/>
    </font>
    <font>
      <b/>
      <sz val="10"/>
      <name val="Arial"/>
      <family val="2"/>
    </font>
    <font>
      <sz val="14"/>
      <name val="Arial"/>
      <family val="2"/>
    </font>
    <font>
      <b/>
      <sz val="12"/>
      <name val="Arial"/>
      <family val="2"/>
    </font>
    <font>
      <sz val="11"/>
      <name val="Arial"/>
      <family val="2"/>
    </font>
    <font>
      <sz val="12"/>
      <name val="Arial"/>
      <family val="2"/>
    </font>
    <font>
      <sz val="10"/>
      <name val="Arial"/>
      <family val="2"/>
    </font>
    <font>
      <b/>
      <sz val="10"/>
      <color indexed="10"/>
      <name val="Arial"/>
      <family val="2"/>
    </font>
    <font>
      <b/>
      <sz val="12"/>
      <name val="Times New Roman"/>
      <family val="1"/>
    </font>
    <font>
      <b/>
      <sz val="12"/>
      <color indexed="10"/>
      <name val="Arial"/>
      <family val="2"/>
    </font>
    <font>
      <b/>
      <sz val="11"/>
      <name val="Arial"/>
      <family val="2"/>
    </font>
    <font>
      <b/>
      <sz val="11"/>
      <name val="Arial Narrow"/>
      <family val="2"/>
    </font>
    <font>
      <b/>
      <sz val="11"/>
      <color indexed="10"/>
      <name val="Arial Narrow"/>
      <family val="2"/>
    </font>
    <font>
      <b/>
      <sz val="14"/>
      <color indexed="10"/>
      <name val="Arial Narrow"/>
      <family val="2"/>
    </font>
    <font>
      <b/>
      <sz val="8"/>
      <color indexed="10"/>
      <name val="Arial"/>
      <family val="2"/>
    </font>
    <font>
      <b/>
      <sz val="8"/>
      <name val="Arial"/>
      <family val="2"/>
    </font>
    <font>
      <b/>
      <sz val="14"/>
      <name val="Arial Narrow"/>
      <family val="2"/>
    </font>
    <font>
      <b/>
      <sz val="11"/>
      <color indexed="10"/>
      <name val="Arial"/>
      <family val="2"/>
    </font>
    <font>
      <b/>
      <sz val="9"/>
      <name val="Arial"/>
      <family val="2"/>
    </font>
    <font>
      <b/>
      <u val="singleAccounting"/>
      <sz val="9"/>
      <name val="Arial"/>
      <family val="2"/>
    </font>
    <font>
      <u/>
      <sz val="10"/>
      <name val="Arial"/>
      <family val="2"/>
    </font>
    <font>
      <b/>
      <u/>
      <sz val="9"/>
      <name val="Arial"/>
      <family val="2"/>
    </font>
    <font>
      <sz val="9"/>
      <name val="Arial"/>
      <family val="2"/>
    </font>
    <font>
      <b/>
      <i/>
      <sz val="9"/>
      <name val="Arial"/>
      <family val="2"/>
    </font>
    <font>
      <sz val="12"/>
      <color indexed="42"/>
      <name val="Arial"/>
      <family val="2"/>
    </font>
    <font>
      <sz val="10"/>
      <name val="Arial Narrow"/>
      <family val="2"/>
    </font>
    <font>
      <sz val="10"/>
      <color indexed="10"/>
      <name val="Arial"/>
      <family val="2"/>
    </font>
    <font>
      <strike/>
      <sz val="12"/>
      <name val="Arial"/>
      <family val="2"/>
    </font>
    <font>
      <sz val="12"/>
      <color indexed="10"/>
      <name val="Arial"/>
      <family val="2"/>
    </font>
    <font>
      <b/>
      <sz val="11"/>
      <color indexed="10"/>
      <name val="Arial "/>
    </font>
    <font>
      <sz val="11"/>
      <color rgb="FFFF0000"/>
      <name val="Calibri"/>
      <family val="2"/>
      <scheme val="minor"/>
    </font>
    <font>
      <sz val="9"/>
      <color indexed="81"/>
      <name val="Tahoma"/>
      <family val="2"/>
    </font>
    <font>
      <b/>
      <sz val="9"/>
      <color indexed="81"/>
      <name val="Tahoma"/>
      <family val="2"/>
    </font>
    <font>
      <sz val="11"/>
      <name val="Calibri"/>
      <family val="2"/>
      <scheme val="minor"/>
    </font>
    <font>
      <b/>
      <sz val="9"/>
      <name val="Calibri  "/>
    </font>
    <font>
      <b/>
      <sz val="9"/>
      <color indexed="10"/>
      <name val="Calibri  "/>
    </font>
    <font>
      <sz val="9"/>
      <name val="Calibri  "/>
    </font>
    <font>
      <sz val="9"/>
      <color theme="1"/>
      <name val="Calibri  "/>
    </font>
    <font>
      <b/>
      <sz val="9"/>
      <color theme="1"/>
      <name val="Calibri  "/>
    </font>
  </fonts>
  <fills count="5">
    <fill>
      <patternFill patternType="none"/>
    </fill>
    <fill>
      <patternFill patternType="gray125"/>
    </fill>
    <fill>
      <patternFill patternType="solid">
        <fgColor indexed="9"/>
        <bgColor indexed="64"/>
      </patternFill>
    </fill>
    <fill>
      <patternFill patternType="solid">
        <fgColor theme="9"/>
        <bgColor indexed="64"/>
      </patternFill>
    </fill>
    <fill>
      <patternFill patternType="solid">
        <fgColor theme="0"/>
        <bgColor indexed="64"/>
      </patternFill>
    </fill>
  </fills>
  <borders count="31">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double">
        <color indexed="64"/>
      </bottom>
      <diagonal/>
    </border>
  </borders>
  <cellStyleXfs count="3">
    <xf numFmtId="0" fontId="0" fillId="0" borderId="0"/>
    <xf numFmtId="43" fontId="1" fillId="0" borderId="0" applyFont="0" applyFill="0" applyBorder="0" applyAlignment="0" applyProtection="0"/>
    <xf numFmtId="43" fontId="9" fillId="0" borderId="0" applyFont="0" applyFill="0" applyBorder="0" applyAlignment="0" applyProtection="0"/>
  </cellStyleXfs>
  <cellXfs count="500">
    <xf numFmtId="0" fontId="0" fillId="0" borderId="0" xfId="0"/>
    <xf numFmtId="43" fontId="1" fillId="0" borderId="0" xfId="1" applyFont="1"/>
    <xf numFmtId="0" fontId="4" fillId="0" borderId="0" xfId="0" applyFont="1" applyAlignment="1">
      <alignment horizontal="center"/>
    </xf>
    <xf numFmtId="0" fontId="3" fillId="0" borderId="0" xfId="0" applyFont="1"/>
    <xf numFmtId="0" fontId="5" fillId="0" borderId="0" xfId="0" applyFont="1"/>
    <xf numFmtId="0" fontId="6" fillId="0" borderId="0" xfId="0" applyFont="1"/>
    <xf numFmtId="0" fontId="0" fillId="0" borderId="0" xfId="0" applyBorder="1"/>
    <xf numFmtId="0" fontId="7" fillId="0" borderId="0" xfId="0" applyFont="1"/>
    <xf numFmtId="0" fontId="6" fillId="0" borderId="0" xfId="0" applyFont="1" applyAlignment="1"/>
    <xf numFmtId="0" fontId="8" fillId="0" borderId="0" xfId="0" applyFont="1" applyAlignment="1"/>
    <xf numFmtId="0" fontId="8" fillId="0" borderId="1" xfId="0" applyFont="1" applyBorder="1" applyAlignment="1"/>
    <xf numFmtId="0" fontId="6" fillId="0" borderId="1" xfId="0" applyFont="1" applyBorder="1" applyAlignment="1"/>
    <xf numFmtId="0" fontId="0" fillId="0" borderId="1" xfId="0" applyBorder="1"/>
    <xf numFmtId="0" fontId="8" fillId="0" borderId="0" xfId="0" applyFont="1" applyBorder="1" applyAlignment="1"/>
    <xf numFmtId="0" fontId="8" fillId="0" borderId="0" xfId="0" applyFont="1"/>
    <xf numFmtId="0" fontId="8" fillId="0" borderId="2" xfId="0" applyFont="1" applyBorder="1" applyAlignment="1"/>
    <xf numFmtId="0" fontId="6" fillId="0" borderId="2" xfId="0" applyFont="1" applyBorder="1" applyAlignment="1"/>
    <xf numFmtId="0" fontId="0" fillId="0" borderId="2" xfId="0" applyBorder="1"/>
    <xf numFmtId="0" fontId="9" fillId="0" borderId="0" xfId="0" applyFont="1" applyBorder="1"/>
    <xf numFmtId="0" fontId="10" fillId="0" borderId="0" xfId="0" applyFont="1" applyBorder="1"/>
    <xf numFmtId="0" fontId="9" fillId="0" borderId="0" xfId="0" applyFont="1"/>
    <xf numFmtId="0" fontId="6" fillId="0" borderId="0" xfId="0" applyFont="1" applyBorder="1" applyAlignment="1"/>
    <xf numFmtId="43" fontId="9" fillId="0" borderId="0" xfId="1" applyFont="1"/>
    <xf numFmtId="0" fontId="12" fillId="0" borderId="0" xfId="0" applyFont="1" applyAlignment="1"/>
    <xf numFmtId="0" fontId="4" fillId="0" borderId="0" xfId="0" applyFont="1"/>
    <xf numFmtId="43" fontId="4" fillId="0" borderId="0" xfId="1" applyFont="1"/>
    <xf numFmtId="0" fontId="13" fillId="0" borderId="7" xfId="0" applyFont="1" applyBorder="1" applyAlignment="1">
      <alignment horizontal="center" vertical="center"/>
    </xf>
    <xf numFmtId="0" fontId="13" fillId="0" borderId="7" xfId="0" applyFont="1" applyBorder="1" applyAlignment="1">
      <alignment horizontal="center" vertical="center" wrapText="1"/>
    </xf>
    <xf numFmtId="0" fontId="14" fillId="0" borderId="7" xfId="0" quotePrefix="1" applyFont="1" applyBorder="1" applyAlignment="1">
      <alignment horizontal="center" vertical="center"/>
    </xf>
    <xf numFmtId="0" fontId="14" fillId="0" borderId="7" xfId="0" quotePrefix="1" applyFont="1" applyBorder="1" applyAlignment="1">
      <alignment horizontal="center" vertical="center" wrapText="1"/>
    </xf>
    <xf numFmtId="0" fontId="14" fillId="0" borderId="7" xfId="0" applyFont="1" applyBorder="1" applyAlignment="1">
      <alignment horizontal="center" vertical="center"/>
    </xf>
    <xf numFmtId="0" fontId="14" fillId="0" borderId="8" xfId="0" quotePrefix="1" applyFont="1" applyBorder="1" applyAlignment="1">
      <alignment horizontal="center" vertical="center"/>
    </xf>
    <xf numFmtId="0" fontId="15" fillId="0" borderId="0" xfId="0" applyFont="1"/>
    <xf numFmtId="43" fontId="15" fillId="0" borderId="0" xfId="1" applyFont="1"/>
    <xf numFmtId="0" fontId="16" fillId="0" borderId="0" xfId="0" applyFont="1" applyBorder="1" applyAlignment="1">
      <alignment horizontal="left"/>
    </xf>
    <xf numFmtId="0" fontId="16" fillId="0" borderId="0" xfId="0" quotePrefix="1" applyFont="1" applyBorder="1" applyAlignment="1">
      <alignment horizontal="left"/>
    </xf>
    <xf numFmtId="43" fontId="17" fillId="2" borderId="10" xfId="2" applyFont="1" applyFill="1" applyBorder="1" applyAlignment="1">
      <alignment horizontal="center"/>
    </xf>
    <xf numFmtId="43" fontId="17" fillId="2" borderId="11" xfId="2" applyFont="1" applyFill="1" applyBorder="1" applyAlignment="1">
      <alignment horizontal="center"/>
    </xf>
    <xf numFmtId="43" fontId="17" fillId="2" borderId="12" xfId="2" applyFont="1" applyFill="1" applyBorder="1" applyAlignment="1">
      <alignment horizontal="center"/>
    </xf>
    <xf numFmtId="0" fontId="4" fillId="0" borderId="13" xfId="0" quotePrefix="1" applyFont="1" applyBorder="1" applyAlignment="1">
      <alignment horizontal="center"/>
    </xf>
    <xf numFmtId="0" fontId="15" fillId="0" borderId="9" xfId="0" applyFont="1" applyBorder="1"/>
    <xf numFmtId="0" fontId="13" fillId="2" borderId="9" xfId="0" applyFont="1" applyFill="1" applyBorder="1" applyAlignment="1"/>
    <xf numFmtId="0" fontId="13" fillId="2" borderId="11" xfId="0" applyFont="1" applyFill="1" applyBorder="1" applyAlignment="1"/>
    <xf numFmtId="0" fontId="13" fillId="2" borderId="0" xfId="0" applyFont="1" applyFill="1" applyBorder="1" applyAlignment="1"/>
    <xf numFmtId="0" fontId="13" fillId="2" borderId="11" xfId="0" applyFont="1" applyFill="1" applyBorder="1" applyAlignment="1">
      <alignment horizontal="left" indent="2"/>
    </xf>
    <xf numFmtId="43" fontId="18" fillId="2" borderId="10" xfId="2" applyFont="1" applyFill="1" applyBorder="1" applyAlignment="1">
      <alignment horizontal="center"/>
    </xf>
    <xf numFmtId="43" fontId="18" fillId="2" borderId="11" xfId="2" applyFont="1" applyFill="1" applyBorder="1" applyAlignment="1">
      <alignment horizontal="center"/>
    </xf>
    <xf numFmtId="43" fontId="18" fillId="2" borderId="12" xfId="2" applyFont="1" applyFill="1" applyBorder="1" applyAlignment="1">
      <alignment horizontal="center"/>
    </xf>
    <xf numFmtId="0" fontId="9" fillId="2" borderId="14" xfId="0" applyFont="1" applyFill="1" applyBorder="1" applyAlignment="1">
      <alignment horizontal="center"/>
    </xf>
    <xf numFmtId="0" fontId="4" fillId="0" borderId="9" xfId="0" applyFont="1" applyBorder="1"/>
    <xf numFmtId="0" fontId="13" fillId="2" borderId="9" xfId="0" applyFont="1" applyFill="1" applyBorder="1" applyAlignment="1">
      <alignment horizontal="left" indent="2"/>
    </xf>
    <xf numFmtId="0" fontId="13" fillId="2" borderId="11" xfId="0" applyFont="1" applyFill="1" applyBorder="1" applyAlignment="1">
      <alignment horizontal="left" indent="4"/>
    </xf>
    <xf numFmtId="43" fontId="1" fillId="2" borderId="10" xfId="2" applyFont="1" applyFill="1" applyBorder="1"/>
    <xf numFmtId="43" fontId="1" fillId="2" borderId="12" xfId="2" applyFont="1" applyFill="1" applyBorder="1"/>
    <xf numFmtId="0" fontId="0" fillId="0" borderId="9" xfId="0" applyBorder="1"/>
    <xf numFmtId="43" fontId="2" fillId="0" borderId="0" xfId="1" applyFont="1"/>
    <xf numFmtId="0" fontId="13" fillId="2" borderId="0" xfId="0" applyFont="1" applyFill="1" applyBorder="1" applyAlignment="1">
      <alignment horizontal="left" indent="4"/>
    </xf>
    <xf numFmtId="0" fontId="13" fillId="2" borderId="9" xfId="0" applyFont="1" applyFill="1" applyBorder="1" applyAlignment="1">
      <alignment horizontal="left"/>
    </xf>
    <xf numFmtId="0" fontId="13" fillId="2" borderId="0" xfId="0" applyFont="1" applyFill="1" applyBorder="1" applyAlignment="1">
      <alignment horizontal="left" indent="2"/>
    </xf>
    <xf numFmtId="0" fontId="0" fillId="2" borderId="14" xfId="0" applyFill="1" applyBorder="1" applyAlignment="1">
      <alignment horizontal="center"/>
    </xf>
    <xf numFmtId="0" fontId="0" fillId="2" borderId="14" xfId="0" applyFill="1" applyBorder="1"/>
    <xf numFmtId="0" fontId="9" fillId="2" borderId="9" xfId="0" applyFont="1" applyFill="1" applyBorder="1"/>
    <xf numFmtId="0" fontId="4" fillId="2" borderId="0" xfId="0" applyFont="1" applyFill="1" applyBorder="1" applyAlignment="1">
      <alignment horizontal="center"/>
    </xf>
    <xf numFmtId="43" fontId="1" fillId="2" borderId="15" xfId="2" applyFont="1" applyFill="1" applyBorder="1"/>
    <xf numFmtId="0" fontId="19" fillId="0" borderId="0" xfId="0" quotePrefix="1" applyFont="1" applyBorder="1" applyAlignment="1">
      <alignment horizontal="left"/>
    </xf>
    <xf numFmtId="0" fontId="18" fillId="2" borderId="10" xfId="0" applyFont="1" applyFill="1" applyBorder="1" applyAlignment="1">
      <alignment horizontal="center"/>
    </xf>
    <xf numFmtId="0" fontId="18" fillId="2" borderId="11" xfId="0" applyFont="1" applyFill="1" applyBorder="1" applyAlignment="1">
      <alignment horizontal="center"/>
    </xf>
    <xf numFmtId="0" fontId="18" fillId="2" borderId="12" xfId="0" applyFont="1" applyFill="1" applyBorder="1" applyAlignment="1">
      <alignment horizontal="center"/>
    </xf>
    <xf numFmtId="0" fontId="4" fillId="0" borderId="14" xfId="0" quotePrefix="1" applyFont="1" applyBorder="1" applyAlignment="1">
      <alignment horizontal="center"/>
    </xf>
    <xf numFmtId="0" fontId="4" fillId="2" borderId="14" xfId="0" applyFont="1" applyFill="1" applyBorder="1" applyAlignment="1">
      <alignment horizontal="center"/>
    </xf>
    <xf numFmtId="0" fontId="0" fillId="2" borderId="10" xfId="0" applyFill="1" applyBorder="1"/>
    <xf numFmtId="0" fontId="0" fillId="2" borderId="12" xfId="0" applyFill="1" applyBorder="1"/>
    <xf numFmtId="0" fontId="13" fillId="2" borderId="9" xfId="0" applyFont="1" applyFill="1" applyBorder="1" applyAlignment="1">
      <alignment horizontal="left" indent="4"/>
    </xf>
    <xf numFmtId="0" fontId="20" fillId="2" borderId="9" xfId="0" applyFont="1" applyFill="1" applyBorder="1" applyAlignment="1">
      <alignment horizontal="left" indent="2"/>
    </xf>
    <xf numFmtId="0" fontId="0" fillId="2" borderId="15" xfId="0" applyFill="1" applyBorder="1"/>
    <xf numFmtId="0" fontId="0" fillId="2" borderId="16" xfId="0" applyFill="1" applyBorder="1"/>
    <xf numFmtId="0" fontId="0" fillId="2" borderId="14" xfId="0" applyFill="1" applyBorder="1" applyAlignment="1"/>
    <xf numFmtId="0" fontId="4" fillId="2" borderId="9" xfId="0" applyFont="1" applyFill="1" applyBorder="1" applyAlignment="1">
      <alignment horizontal="left" indent="2"/>
    </xf>
    <xf numFmtId="0" fontId="13" fillId="2" borderId="0" xfId="0" applyFont="1" applyFill="1" applyBorder="1" applyAlignment="1">
      <alignment horizontal="center"/>
    </xf>
    <xf numFmtId="0" fontId="0" fillId="2" borderId="17" xfId="0" applyFill="1" applyBorder="1"/>
    <xf numFmtId="0" fontId="0" fillId="2" borderId="18" xfId="0" applyFill="1" applyBorder="1"/>
    <xf numFmtId="0" fontId="3" fillId="2" borderId="11" xfId="0" applyFont="1" applyFill="1" applyBorder="1" applyAlignment="1">
      <alignment horizontal="left"/>
    </xf>
    <xf numFmtId="0" fontId="0" fillId="2" borderId="19" xfId="0" applyFill="1" applyBorder="1"/>
    <xf numFmtId="0" fontId="0" fillId="2" borderId="20" xfId="0" applyFill="1" applyBorder="1"/>
    <xf numFmtId="0" fontId="0" fillId="2" borderId="21" xfId="0" applyFill="1" applyBorder="1" applyAlignment="1">
      <alignment horizontal="center"/>
    </xf>
    <xf numFmtId="0" fontId="21" fillId="0" borderId="22" xfId="0" applyFont="1" applyBorder="1"/>
    <xf numFmtId="0" fontId="21" fillId="0" borderId="23" xfId="0" applyFont="1" applyBorder="1"/>
    <xf numFmtId="0" fontId="13" fillId="0" borderId="22" xfId="0" applyFont="1" applyBorder="1" applyAlignment="1">
      <alignment horizontal="left"/>
    </xf>
    <xf numFmtId="49" fontId="13" fillId="0" borderId="22" xfId="0" applyNumberFormat="1" applyFont="1" applyBorder="1" applyAlignment="1">
      <alignment horizontal="left"/>
    </xf>
    <xf numFmtId="43" fontId="21" fillId="0" borderId="22" xfId="1" applyFont="1" applyBorder="1" applyAlignment="1">
      <alignment horizontal="left"/>
    </xf>
    <xf numFmtId="49" fontId="21" fillId="0" borderId="22" xfId="0" applyNumberFormat="1" applyFont="1" applyBorder="1" applyAlignment="1">
      <alignment horizontal="left"/>
    </xf>
    <xf numFmtId="0" fontId="21" fillId="0" borderId="22" xfId="0" applyFont="1" applyBorder="1" applyAlignment="1">
      <alignment horizontal="left"/>
    </xf>
    <xf numFmtId="0" fontId="0" fillId="0" borderId="22" xfId="0" applyBorder="1"/>
    <xf numFmtId="0" fontId="0" fillId="0" borderId="24" xfId="0" applyBorder="1"/>
    <xf numFmtId="0" fontId="21" fillId="0" borderId="0" xfId="0" applyFont="1" applyBorder="1"/>
    <xf numFmtId="0" fontId="21" fillId="0" borderId="9" xfId="0" applyFont="1" applyBorder="1"/>
    <xf numFmtId="0" fontId="21" fillId="0" borderId="0" xfId="0" applyFont="1" applyBorder="1" applyAlignment="1">
      <alignment horizontal="left"/>
    </xf>
    <xf numFmtId="49" fontId="13" fillId="0" borderId="0" xfId="0" applyNumberFormat="1" applyFont="1" applyBorder="1" applyAlignment="1">
      <alignment horizontal="left"/>
    </xf>
    <xf numFmtId="43" fontId="21" fillId="0" borderId="0" xfId="1" applyNumberFormat="1" applyFont="1" applyBorder="1" applyAlignment="1">
      <alignment horizontal="left"/>
    </xf>
    <xf numFmtId="49" fontId="21" fillId="0" borderId="0" xfId="0" applyNumberFormat="1" applyFont="1" applyBorder="1" applyAlignment="1">
      <alignment horizontal="left"/>
    </xf>
    <xf numFmtId="0" fontId="0" fillId="0" borderId="25" xfId="0" applyBorder="1"/>
    <xf numFmtId="43" fontId="21" fillId="0" borderId="0" xfId="1" applyFont="1" applyBorder="1" applyAlignment="1">
      <alignment horizontal="left"/>
    </xf>
    <xf numFmtId="0" fontId="23" fillId="0" borderId="0" xfId="0" applyFont="1" applyBorder="1"/>
    <xf numFmtId="49" fontId="24" fillId="0" borderId="0" xfId="0" applyNumberFormat="1" applyFont="1" applyBorder="1" applyAlignment="1"/>
    <xf numFmtId="49" fontId="22" fillId="0" borderId="0" xfId="0" applyNumberFormat="1" applyFont="1" applyBorder="1" applyAlignment="1">
      <alignment horizontal="center"/>
    </xf>
    <xf numFmtId="0" fontId="25" fillId="0" borderId="0" xfId="0" applyFont="1" applyBorder="1" applyAlignment="1">
      <alignment horizontal="left"/>
    </xf>
    <xf numFmtId="164" fontId="9" fillId="0" borderId="0" xfId="2" applyNumberFormat="1" applyFont="1" applyBorder="1" applyAlignment="1">
      <alignment horizontal="right"/>
    </xf>
    <xf numFmtId="41" fontId="25" fillId="0" borderId="0" xfId="2" applyNumberFormat="1" applyFont="1" applyBorder="1" applyAlignment="1">
      <alignment horizontal="right"/>
    </xf>
    <xf numFmtId="0" fontId="25" fillId="0" borderId="0" xfId="0" applyFont="1" applyBorder="1" applyAlignment="1">
      <alignment horizontal="left" indent="1"/>
    </xf>
    <xf numFmtId="164" fontId="9" fillId="0" borderId="0" xfId="2" applyNumberFormat="1" applyFont="1" applyBorder="1" applyAlignment="1"/>
    <xf numFmtId="0" fontId="0" fillId="0" borderId="0" xfId="0" applyBorder="1" applyAlignment="1">
      <alignment horizontal="left" indent="1"/>
    </xf>
    <xf numFmtId="41" fontId="25" fillId="0" borderId="26" xfId="2" applyNumberFormat="1" applyFont="1" applyBorder="1" applyAlignment="1">
      <alignment horizontal="right"/>
    </xf>
    <xf numFmtId="0" fontId="0" fillId="0" borderId="26" xfId="0" applyBorder="1"/>
    <xf numFmtId="164" fontId="25" fillId="0" borderId="0" xfId="2" applyNumberFormat="1" applyFont="1" applyBorder="1" applyAlignment="1">
      <alignment horizontal="right"/>
    </xf>
    <xf numFmtId="164" fontId="9" fillId="0" borderId="0" xfId="2" applyNumberFormat="1" applyFont="1" applyBorder="1"/>
    <xf numFmtId="164" fontId="25" fillId="0" borderId="0" xfId="2" applyNumberFormat="1" applyFont="1" applyBorder="1" applyAlignment="1">
      <alignment horizontal="left"/>
    </xf>
    <xf numFmtId="164" fontId="25" fillId="0" borderId="0" xfId="2" applyNumberFormat="1" applyFont="1" applyBorder="1" applyAlignment="1">
      <alignment horizontal="center"/>
    </xf>
    <xf numFmtId="49" fontId="13" fillId="0" borderId="0" xfId="0" applyNumberFormat="1" applyFont="1" applyBorder="1" applyAlignment="1">
      <alignment horizontal="center"/>
    </xf>
    <xf numFmtId="49" fontId="21" fillId="0" borderId="0" xfId="0" applyNumberFormat="1" applyFont="1" applyBorder="1" applyAlignment="1">
      <alignment horizontal="center"/>
    </xf>
    <xf numFmtId="0" fontId="26" fillId="0" borderId="0" xfId="0" applyFont="1" applyBorder="1" applyAlignment="1">
      <alignment horizontal="left"/>
    </xf>
    <xf numFmtId="0" fontId="8" fillId="0" borderId="9" xfId="0" applyFont="1" applyBorder="1"/>
    <xf numFmtId="0" fontId="8" fillId="0" borderId="0" xfId="0" applyFont="1" applyAlignment="1">
      <alignment horizontal="left"/>
    </xf>
    <xf numFmtId="0" fontId="6" fillId="0" borderId="0" xfId="0" applyFont="1" applyBorder="1" applyAlignment="1">
      <alignment horizontal="left"/>
    </xf>
    <xf numFmtId="0" fontId="8" fillId="0" borderId="0" xfId="0" applyFont="1" applyBorder="1" applyAlignment="1">
      <alignment horizontal="left"/>
    </xf>
    <xf numFmtId="0" fontId="8" fillId="0" borderId="0" xfId="0" applyFont="1" applyBorder="1"/>
    <xf numFmtId="0" fontId="8" fillId="0" borderId="1" xfId="0" applyFont="1" applyBorder="1"/>
    <xf numFmtId="0" fontId="27" fillId="0" borderId="1" xfId="0" applyFont="1" applyBorder="1"/>
    <xf numFmtId="0" fontId="25" fillId="0" borderId="0" xfId="0" applyFont="1" applyBorder="1"/>
    <xf numFmtId="0" fontId="25" fillId="0" borderId="0" xfId="0" applyFont="1" applyBorder="1" applyAlignment="1"/>
    <xf numFmtId="0" fontId="8" fillId="0" borderId="27" xfId="0" applyFont="1" applyBorder="1" applyAlignment="1"/>
    <xf numFmtId="0" fontId="6" fillId="0" borderId="28" xfId="0" applyFont="1" applyBorder="1" applyAlignment="1"/>
    <xf numFmtId="0" fontId="8" fillId="0" borderId="28" xfId="0" applyFont="1" applyBorder="1" applyAlignment="1"/>
    <xf numFmtId="0" fontId="8" fillId="0" borderId="28" xfId="0" applyFont="1" applyBorder="1"/>
    <xf numFmtId="0" fontId="0" fillId="0" borderId="28" xfId="0" applyBorder="1"/>
    <xf numFmtId="0" fontId="0" fillId="0" borderId="29" xfId="0" applyBorder="1"/>
    <xf numFmtId="0" fontId="25" fillId="0" borderId="23" xfId="0" applyFont="1" applyBorder="1" applyAlignment="1"/>
    <xf numFmtId="0" fontId="6" fillId="0" borderId="22" xfId="0" applyFont="1" applyBorder="1" applyAlignment="1"/>
    <xf numFmtId="0" fontId="25" fillId="0" borderId="22" xfId="0" applyFont="1" applyBorder="1" applyAlignment="1"/>
    <xf numFmtId="0" fontId="28" fillId="0" borderId="9" xfId="0" applyFont="1" applyBorder="1"/>
    <xf numFmtId="0" fontId="8" fillId="0" borderId="25" xfId="0" applyFont="1" applyBorder="1"/>
    <xf numFmtId="0" fontId="8" fillId="0" borderId="9" xfId="0" quotePrefix="1" applyFont="1" applyBorder="1"/>
    <xf numFmtId="0" fontId="8" fillId="0" borderId="9" xfId="0" applyFont="1" applyBorder="1" applyAlignment="1">
      <alignment horizontal="left" indent="3"/>
    </xf>
    <xf numFmtId="0" fontId="8" fillId="0" borderId="0" xfId="0" applyFont="1" applyBorder="1" applyAlignment="1">
      <alignment horizontal="left" indent="5"/>
    </xf>
    <xf numFmtId="0" fontId="8" fillId="0" borderId="0" xfId="0" applyFont="1" applyBorder="1" applyAlignment="1">
      <alignment horizontal="left" indent="1"/>
    </xf>
    <xf numFmtId="0" fontId="8" fillId="0" borderId="0" xfId="0" quotePrefix="1" applyFont="1" applyBorder="1"/>
    <xf numFmtId="0" fontId="29" fillId="0" borderId="0" xfId="0" applyFont="1"/>
    <xf numFmtId="43" fontId="29" fillId="0" borderId="0" xfId="1" applyFont="1"/>
    <xf numFmtId="0" fontId="8" fillId="0" borderId="9" xfId="0" quotePrefix="1" applyFont="1" applyBorder="1" applyAlignment="1">
      <alignment horizontal="left" vertical="top"/>
    </xf>
    <xf numFmtId="0" fontId="8" fillId="0" borderId="9" xfId="0" quotePrefix="1" applyFont="1" applyBorder="1" applyAlignment="1">
      <alignment horizontal="left"/>
    </xf>
    <xf numFmtId="0" fontId="12" fillId="0" borderId="9" xfId="0" quotePrefix="1" applyFont="1" applyBorder="1" applyAlignment="1">
      <alignment horizontal="left"/>
    </xf>
    <xf numFmtId="0" fontId="30" fillId="0" borderId="0" xfId="0" applyFont="1" applyBorder="1"/>
    <xf numFmtId="0" fontId="31" fillId="0" borderId="0" xfId="0" applyFont="1" applyBorder="1"/>
    <xf numFmtId="0" fontId="31" fillId="0" borderId="27" xfId="0" quotePrefix="1" applyFont="1" applyBorder="1" applyAlignment="1">
      <alignment vertical="top"/>
    </xf>
    <xf numFmtId="0" fontId="7" fillId="0" borderId="0" xfId="0" applyFont="1" applyBorder="1"/>
    <xf numFmtId="0" fontId="13" fillId="0" borderId="7" xfId="0" applyFont="1" applyBorder="1" applyAlignment="1">
      <alignment horizontal="center" vertical="center"/>
    </xf>
    <xf numFmtId="0" fontId="13" fillId="0" borderId="7" xfId="0" applyFont="1" applyBorder="1" applyAlignment="1">
      <alignment horizontal="center" vertical="center" wrapText="1"/>
    </xf>
    <xf numFmtId="0" fontId="19" fillId="0" borderId="0" xfId="0" quotePrefix="1" applyFont="1" applyBorder="1" applyAlignment="1">
      <alignment horizontal="left"/>
    </xf>
    <xf numFmtId="0" fontId="14" fillId="0" borderId="7" xfId="0" quotePrefix="1" applyFont="1" applyBorder="1" applyAlignment="1">
      <alignment horizontal="center" vertical="center"/>
    </xf>
    <xf numFmtId="0" fontId="16" fillId="0" borderId="0" xfId="0" applyFont="1" applyBorder="1" applyAlignment="1">
      <alignment horizontal="left"/>
    </xf>
    <xf numFmtId="49" fontId="22" fillId="0" borderId="0" xfId="0" applyNumberFormat="1" applyFont="1" applyBorder="1" applyAlignment="1">
      <alignment horizontal="center"/>
    </xf>
    <xf numFmtId="0" fontId="13" fillId="2" borderId="9" xfId="0" applyFont="1" applyFill="1" applyBorder="1" applyAlignment="1">
      <alignment horizontal="left" indent="2"/>
    </xf>
    <xf numFmtId="0" fontId="13" fillId="2" borderId="11" xfId="0" applyFont="1" applyFill="1" applyBorder="1" applyAlignment="1">
      <alignment horizontal="left" indent="2"/>
    </xf>
    <xf numFmtId="0" fontId="13" fillId="2" borderId="9" xfId="0" applyFont="1" applyFill="1" applyBorder="1" applyAlignment="1">
      <alignment horizontal="left" indent="4"/>
    </xf>
    <xf numFmtId="0" fontId="13" fillId="2" borderId="11" xfId="0" applyFont="1" applyFill="1" applyBorder="1" applyAlignment="1">
      <alignment horizontal="left" indent="4"/>
    </xf>
    <xf numFmtId="0" fontId="3" fillId="2" borderId="11" xfId="0" applyFont="1" applyFill="1" applyBorder="1" applyAlignment="1">
      <alignment horizontal="left"/>
    </xf>
    <xf numFmtId="49" fontId="21" fillId="0" borderId="0" xfId="0" applyNumberFormat="1" applyFont="1" applyBorder="1" applyAlignment="1">
      <alignment horizontal="left"/>
    </xf>
    <xf numFmtId="0" fontId="8" fillId="0" borderId="0" xfId="0" applyFont="1" applyBorder="1" applyAlignment="1">
      <alignment horizontal="left"/>
    </xf>
    <xf numFmtId="43" fontId="1" fillId="0" borderId="10" xfId="2" applyFont="1" applyFill="1" applyBorder="1"/>
    <xf numFmtId="0" fontId="8" fillId="0" borderId="0" xfId="0" applyFont="1" applyBorder="1" applyAlignment="1">
      <alignment horizontal="left"/>
    </xf>
    <xf numFmtId="49" fontId="22" fillId="0" borderId="0" xfId="0" applyNumberFormat="1" applyFont="1" applyBorder="1" applyAlignment="1">
      <alignment horizontal="center"/>
    </xf>
    <xf numFmtId="49" fontId="21" fillId="0" borderId="0" xfId="0" applyNumberFormat="1" applyFont="1" applyBorder="1" applyAlignment="1">
      <alignment horizontal="left"/>
    </xf>
    <xf numFmtId="0" fontId="13" fillId="2" borderId="9" xfId="0" applyFont="1" applyFill="1" applyBorder="1" applyAlignment="1">
      <alignment horizontal="left" indent="2"/>
    </xf>
    <xf numFmtId="0" fontId="13" fillId="2" borderId="11" xfId="0" applyFont="1" applyFill="1" applyBorder="1" applyAlignment="1">
      <alignment horizontal="left" indent="2"/>
    </xf>
    <xf numFmtId="0" fontId="13" fillId="2" borderId="9" xfId="0" applyFont="1" applyFill="1" applyBorder="1" applyAlignment="1">
      <alignment horizontal="left" indent="4"/>
    </xf>
    <xf numFmtId="0" fontId="13" fillId="2" borderId="11" xfId="0" applyFont="1" applyFill="1" applyBorder="1" applyAlignment="1">
      <alignment horizontal="left" indent="4"/>
    </xf>
    <xf numFmtId="0" fontId="3" fillId="2" borderId="11" xfId="0" applyFont="1" applyFill="1" applyBorder="1" applyAlignment="1">
      <alignment horizontal="left"/>
    </xf>
    <xf numFmtId="0" fontId="19" fillId="0" borderId="0" xfId="0" quotePrefix="1" applyFont="1" applyBorder="1" applyAlignment="1">
      <alignment horizontal="left"/>
    </xf>
    <xf numFmtId="0" fontId="13" fillId="0" borderId="7" xfId="0" applyFont="1" applyBorder="1" applyAlignment="1">
      <alignment horizontal="center" vertical="center"/>
    </xf>
    <xf numFmtId="0" fontId="14" fillId="0" borderId="7" xfId="0" quotePrefix="1" applyFont="1" applyBorder="1" applyAlignment="1">
      <alignment horizontal="center" vertical="center"/>
    </xf>
    <xf numFmtId="0" fontId="16" fillId="0" borderId="0" xfId="0" applyFont="1" applyBorder="1" applyAlignment="1">
      <alignment horizontal="left"/>
    </xf>
    <xf numFmtId="0" fontId="13" fillId="0" borderId="7" xfId="0" applyFont="1" applyBorder="1" applyAlignment="1">
      <alignment horizontal="center" vertical="center" wrapText="1"/>
    </xf>
    <xf numFmtId="0" fontId="13" fillId="2" borderId="9" xfId="0" applyFont="1" applyFill="1" applyBorder="1" applyAlignment="1">
      <alignment horizontal="left" indent="2"/>
    </xf>
    <xf numFmtId="0" fontId="13" fillId="2" borderId="11" xfId="0" applyFont="1" applyFill="1" applyBorder="1" applyAlignment="1">
      <alignment horizontal="left" indent="2"/>
    </xf>
    <xf numFmtId="0" fontId="13" fillId="2" borderId="11" xfId="0" applyFont="1" applyFill="1" applyBorder="1" applyAlignment="1">
      <alignment horizontal="left" indent="4"/>
    </xf>
    <xf numFmtId="43" fontId="0" fillId="0" borderId="0" xfId="1" applyFont="1"/>
    <xf numFmtId="0" fontId="2" fillId="0" borderId="0" xfId="0" applyFont="1" applyAlignment="1">
      <alignment horizontal="center"/>
    </xf>
    <xf numFmtId="43" fontId="0" fillId="0" borderId="0" xfId="0" applyNumberFormat="1"/>
    <xf numFmtId="43" fontId="2" fillId="0" borderId="0" xfId="1" applyFont="1" applyAlignment="1">
      <alignment horizontal="center"/>
    </xf>
    <xf numFmtId="0" fontId="20" fillId="2" borderId="9" xfId="0" applyFont="1" applyFill="1" applyBorder="1" applyAlignment="1">
      <alignment horizontal="left"/>
    </xf>
    <xf numFmtId="43" fontId="13" fillId="0" borderId="22" xfId="1" applyFont="1" applyBorder="1" applyAlignment="1">
      <alignment horizontal="left"/>
    </xf>
    <xf numFmtId="43" fontId="13" fillId="0" borderId="0" xfId="1" applyFont="1" applyBorder="1" applyAlignment="1">
      <alignment horizontal="left"/>
    </xf>
    <xf numFmtId="43" fontId="0" fillId="3" borderId="0" xfId="1" applyFont="1" applyFill="1"/>
    <xf numFmtId="43" fontId="33" fillId="0" borderId="0" xfId="1" applyFont="1"/>
    <xf numFmtId="43" fontId="36" fillId="0" borderId="10" xfId="2" applyFont="1" applyFill="1" applyBorder="1"/>
    <xf numFmtId="43" fontId="0" fillId="2" borderId="10" xfId="2" applyFont="1" applyFill="1" applyBorder="1"/>
    <xf numFmtId="0" fontId="13" fillId="0" borderId="7" xfId="0" applyFont="1" applyBorder="1" applyAlignment="1">
      <alignment horizontal="center" vertical="center"/>
    </xf>
    <xf numFmtId="0" fontId="13" fillId="0" borderId="7" xfId="0" applyFont="1" applyBorder="1" applyAlignment="1">
      <alignment horizontal="center" vertical="center" wrapText="1"/>
    </xf>
    <xf numFmtId="0" fontId="19" fillId="0" borderId="0" xfId="0" quotePrefix="1" applyFont="1" applyBorder="1" applyAlignment="1">
      <alignment horizontal="left"/>
    </xf>
    <xf numFmtId="0" fontId="14" fillId="0" borderId="7" xfId="0" quotePrefix="1" applyFont="1" applyBorder="1" applyAlignment="1">
      <alignment horizontal="center" vertical="center"/>
    </xf>
    <xf numFmtId="49" fontId="22" fillId="0" borderId="0" xfId="0" applyNumberFormat="1" applyFont="1" applyBorder="1" applyAlignment="1">
      <alignment horizontal="center"/>
    </xf>
    <xf numFmtId="0" fontId="13" fillId="2" borderId="9" xfId="0" applyFont="1" applyFill="1" applyBorder="1" applyAlignment="1">
      <alignment horizontal="left" indent="2"/>
    </xf>
    <xf numFmtId="0" fontId="13" fillId="2" borderId="11" xfId="0" applyFont="1" applyFill="1" applyBorder="1" applyAlignment="1">
      <alignment horizontal="left" indent="2"/>
    </xf>
    <xf numFmtId="0" fontId="13" fillId="2" borderId="9" xfId="0" applyFont="1" applyFill="1" applyBorder="1" applyAlignment="1">
      <alignment horizontal="left" indent="4"/>
    </xf>
    <xf numFmtId="0" fontId="13" fillId="2" borderId="11" xfId="0" applyFont="1" applyFill="1" applyBorder="1" applyAlignment="1">
      <alignment horizontal="left" indent="4"/>
    </xf>
    <xf numFmtId="0" fontId="3" fillId="2" borderId="11" xfId="0" applyFont="1" applyFill="1" applyBorder="1" applyAlignment="1">
      <alignment horizontal="left"/>
    </xf>
    <xf numFmtId="49" fontId="21" fillId="0" borderId="0" xfId="0" applyNumberFormat="1" applyFont="1" applyBorder="1" applyAlignment="1">
      <alignment horizontal="left"/>
    </xf>
    <xf numFmtId="0" fontId="8" fillId="0" borderId="0" xfId="0" applyFont="1" applyBorder="1" applyAlignment="1">
      <alignment horizontal="left"/>
    </xf>
    <xf numFmtId="0" fontId="16" fillId="0" borderId="0" xfId="0" applyFont="1" applyBorder="1" applyAlignment="1">
      <alignment horizontal="left"/>
    </xf>
    <xf numFmtId="0" fontId="13" fillId="2" borderId="9" xfId="0" applyFont="1" applyFill="1" applyBorder="1" applyAlignment="1">
      <alignment horizontal="left" indent="2"/>
    </xf>
    <xf numFmtId="0" fontId="13" fillId="2" borderId="11" xfId="0" applyFont="1" applyFill="1" applyBorder="1" applyAlignment="1">
      <alignment horizontal="left" indent="2"/>
    </xf>
    <xf numFmtId="0" fontId="13" fillId="2" borderId="9" xfId="0" applyFont="1" applyFill="1" applyBorder="1" applyAlignment="1">
      <alignment horizontal="left" indent="4"/>
    </xf>
    <xf numFmtId="0" fontId="13" fillId="2" borderId="11" xfId="0" applyFont="1" applyFill="1" applyBorder="1" applyAlignment="1">
      <alignment horizontal="left" indent="4"/>
    </xf>
    <xf numFmtId="0" fontId="3" fillId="2" borderId="11" xfId="0" applyFont="1" applyFill="1" applyBorder="1" applyAlignment="1">
      <alignment horizontal="left"/>
    </xf>
    <xf numFmtId="0" fontId="19" fillId="0" borderId="0" xfId="0" quotePrefix="1" applyFont="1" applyBorder="1" applyAlignment="1">
      <alignment horizontal="left"/>
    </xf>
    <xf numFmtId="0" fontId="16" fillId="0" borderId="0" xfId="0" applyFont="1" applyBorder="1" applyAlignment="1">
      <alignment horizontal="left"/>
    </xf>
    <xf numFmtId="0" fontId="3" fillId="0" borderId="0" xfId="0" applyFont="1" applyAlignment="1">
      <alignment horizontal="center"/>
    </xf>
    <xf numFmtId="0" fontId="11" fillId="2" borderId="2" xfId="0" applyFont="1" applyFill="1" applyBorder="1" applyAlignment="1">
      <alignment horizontal="left"/>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8" xfId="0" applyFont="1" applyBorder="1" applyAlignment="1">
      <alignment horizontal="center" vertical="center"/>
    </xf>
    <xf numFmtId="0" fontId="13" fillId="0" borderId="7" xfId="0" applyFont="1" applyBorder="1" applyAlignment="1">
      <alignment horizontal="center" vertical="center"/>
    </xf>
    <xf numFmtId="0" fontId="13" fillId="0" borderId="7" xfId="0" applyFont="1" applyBorder="1" applyAlignment="1">
      <alignment horizontal="center" vertical="center" wrapText="1"/>
    </xf>
    <xf numFmtId="0" fontId="13" fillId="0" borderId="4" xfId="0" applyFont="1" applyBorder="1" applyAlignment="1">
      <alignment horizontal="center" vertical="center" wrapText="1"/>
    </xf>
    <xf numFmtId="0" fontId="19" fillId="0" borderId="9" xfId="0" applyFont="1" applyBorder="1" applyAlignment="1">
      <alignment horizontal="left"/>
    </xf>
    <xf numFmtId="0" fontId="19" fillId="0" borderId="0" xfId="0" quotePrefix="1" applyFont="1" applyBorder="1" applyAlignment="1">
      <alignment horizontal="left"/>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14" fillId="0" borderId="6" xfId="0" quotePrefix="1" applyFont="1" applyBorder="1" applyAlignment="1">
      <alignment horizontal="center" vertical="center"/>
    </xf>
    <xf numFmtId="0" fontId="14" fillId="0" borderId="7" xfId="0" quotePrefix="1" applyFont="1" applyBorder="1" applyAlignment="1">
      <alignment horizontal="center" vertical="center"/>
    </xf>
    <xf numFmtId="0" fontId="32" fillId="0" borderId="9" xfId="0" applyFont="1" applyBorder="1" applyAlignment="1">
      <alignment horizontal="left"/>
    </xf>
    <xf numFmtId="0" fontId="32" fillId="0" borderId="0" xfId="0" applyFont="1" applyBorder="1" applyAlignment="1">
      <alignment horizontal="left"/>
    </xf>
    <xf numFmtId="49" fontId="22" fillId="0" borderId="0" xfId="0" applyNumberFormat="1" applyFont="1" applyBorder="1" applyAlignment="1">
      <alignment horizontal="center"/>
    </xf>
    <xf numFmtId="0" fontId="13" fillId="2" borderId="9" xfId="0" applyFont="1" applyFill="1" applyBorder="1" applyAlignment="1">
      <alignment horizontal="left" indent="2"/>
    </xf>
    <xf numFmtId="0" fontId="13" fillId="2" borderId="11" xfId="0" applyFont="1" applyFill="1" applyBorder="1" applyAlignment="1">
      <alignment horizontal="left" indent="2"/>
    </xf>
    <xf numFmtId="0" fontId="13" fillId="2" borderId="9" xfId="0" applyFont="1" applyFill="1" applyBorder="1" applyAlignment="1">
      <alignment horizontal="left" indent="4"/>
    </xf>
    <xf numFmtId="0" fontId="13" fillId="2" borderId="11" xfId="0" applyFont="1" applyFill="1" applyBorder="1" applyAlignment="1">
      <alignment horizontal="left" indent="4"/>
    </xf>
    <xf numFmtId="43" fontId="1" fillId="0" borderId="0" xfId="2" applyFont="1" applyAlignment="1">
      <alignment horizontal="center"/>
    </xf>
    <xf numFmtId="43" fontId="7" fillId="0" borderId="0" xfId="2" applyFont="1" applyBorder="1" applyAlignment="1">
      <alignment horizontal="center"/>
    </xf>
    <xf numFmtId="0" fontId="3" fillId="2" borderId="9" xfId="0" applyFont="1" applyFill="1" applyBorder="1" applyAlignment="1">
      <alignment horizontal="left"/>
    </xf>
    <xf numFmtId="0" fontId="3" fillId="2" borderId="11" xfId="0" applyFont="1" applyFill="1" applyBorder="1" applyAlignment="1">
      <alignment horizontal="left"/>
    </xf>
    <xf numFmtId="49" fontId="24" fillId="0" borderId="0" xfId="0" applyNumberFormat="1" applyFont="1" applyBorder="1" applyAlignment="1">
      <alignment horizontal="left"/>
    </xf>
    <xf numFmtId="49" fontId="21" fillId="0" borderId="0" xfId="0" applyNumberFormat="1" applyFont="1" applyBorder="1" applyAlignment="1">
      <alignment horizontal="left"/>
    </xf>
    <xf numFmtId="49" fontId="24" fillId="0" borderId="0" xfId="0" applyNumberFormat="1" applyFont="1" applyBorder="1" applyAlignment="1">
      <alignment horizontal="center"/>
    </xf>
    <xf numFmtId="164" fontId="9" fillId="0" borderId="0" xfId="2" applyNumberFormat="1" applyFont="1" applyBorder="1" applyAlignment="1">
      <alignment horizontal="left"/>
    </xf>
    <xf numFmtId="0" fontId="8" fillId="0" borderId="0" xfId="0" applyFont="1" applyBorder="1" applyAlignment="1">
      <alignment horizontal="left" wrapText="1"/>
    </xf>
    <xf numFmtId="0" fontId="6" fillId="0" borderId="1" xfId="0" applyFont="1" applyBorder="1" applyAlignment="1">
      <alignment horizontal="left"/>
    </xf>
    <xf numFmtId="0" fontId="6" fillId="0" borderId="9" xfId="0" applyFont="1" applyBorder="1" applyAlignment="1">
      <alignment horizontal="center"/>
    </xf>
    <xf numFmtId="0" fontId="6" fillId="0" borderId="0" xfId="0" applyFont="1" applyBorder="1" applyAlignment="1">
      <alignment horizontal="center"/>
    </xf>
    <xf numFmtId="0" fontId="6" fillId="0" borderId="22" xfId="0" applyFont="1" applyBorder="1" applyAlignment="1">
      <alignment horizontal="center"/>
    </xf>
    <xf numFmtId="0" fontId="6" fillId="0" borderId="24" xfId="0" applyFont="1" applyBorder="1" applyAlignment="1">
      <alignment horizontal="center"/>
    </xf>
    <xf numFmtId="0" fontId="6" fillId="0" borderId="25" xfId="0" applyFont="1" applyBorder="1" applyAlignment="1">
      <alignment horizontal="center"/>
    </xf>
    <xf numFmtId="0" fontId="8" fillId="0" borderId="0" xfId="0" applyFont="1" applyBorder="1" applyAlignment="1">
      <alignment horizontal="left"/>
    </xf>
    <xf numFmtId="0" fontId="8" fillId="0" borderId="25" xfId="0" applyFont="1" applyBorder="1" applyAlignment="1">
      <alignment horizontal="left"/>
    </xf>
    <xf numFmtId="0" fontId="8" fillId="0" borderId="25" xfId="0" applyFont="1" applyBorder="1" applyAlignment="1">
      <alignment horizontal="left" wrapText="1"/>
    </xf>
    <xf numFmtId="0" fontId="8" fillId="0" borderId="0" xfId="0" applyFont="1" applyBorder="1" applyAlignment="1">
      <alignment horizontal="left" wrapText="1" indent="3"/>
    </xf>
    <xf numFmtId="0" fontId="8" fillId="0" borderId="25" xfId="0" applyFont="1" applyBorder="1" applyAlignment="1">
      <alignment horizontal="left" wrapText="1" indent="3"/>
    </xf>
    <xf numFmtId="0" fontId="8" fillId="0" borderId="0" xfId="0" applyFont="1" applyBorder="1" applyAlignment="1">
      <alignment horizontal="left" vertical="top" wrapText="1"/>
    </xf>
    <xf numFmtId="0" fontId="12" fillId="0" borderId="28" xfId="0" applyFont="1" applyBorder="1" applyAlignment="1">
      <alignment horizontal="left" wrapText="1"/>
    </xf>
    <xf numFmtId="0" fontId="12" fillId="0" borderId="29" xfId="0" applyFont="1" applyBorder="1" applyAlignment="1">
      <alignment horizontal="left" wrapText="1"/>
    </xf>
    <xf numFmtId="0" fontId="16" fillId="0" borderId="9" xfId="0" applyFont="1" applyBorder="1" applyAlignment="1">
      <alignment horizontal="left"/>
    </xf>
    <xf numFmtId="0" fontId="16" fillId="0" borderId="0" xfId="0" applyFont="1" applyBorder="1" applyAlignment="1">
      <alignment horizontal="left"/>
    </xf>
    <xf numFmtId="43" fontId="0" fillId="2" borderId="15" xfId="0" applyNumberFormat="1" applyFill="1" applyBorder="1"/>
    <xf numFmtId="43" fontId="18" fillId="2" borderId="10" xfId="0" applyNumberFormat="1" applyFont="1" applyFill="1" applyBorder="1" applyAlignment="1">
      <alignment horizontal="center"/>
    </xf>
    <xf numFmtId="43" fontId="2" fillId="2" borderId="10" xfId="0" applyNumberFormat="1" applyFont="1" applyFill="1" applyBorder="1"/>
    <xf numFmtId="0" fontId="0" fillId="0" borderId="0" xfId="0" applyFill="1"/>
    <xf numFmtId="0" fontId="3" fillId="0" borderId="0" xfId="0" applyFont="1" applyFill="1" applyAlignment="1">
      <alignment horizontal="center"/>
    </xf>
    <xf numFmtId="0" fontId="4" fillId="0" borderId="0" xfId="0" applyFont="1" applyFill="1" applyAlignment="1">
      <alignment horizontal="center"/>
    </xf>
    <xf numFmtId="0" fontId="5" fillId="0" borderId="0" xfId="0" applyFont="1" applyFill="1"/>
    <xf numFmtId="0" fontId="6" fillId="0" borderId="0" xfId="0" applyFont="1" applyFill="1"/>
    <xf numFmtId="0" fontId="0" fillId="0" borderId="0" xfId="0" applyFill="1" applyBorder="1"/>
    <xf numFmtId="0" fontId="6" fillId="0" borderId="1" xfId="0" applyFont="1" applyFill="1" applyBorder="1" applyAlignment="1"/>
    <xf numFmtId="0" fontId="0" fillId="0" borderId="1" xfId="0" applyFill="1" applyBorder="1"/>
    <xf numFmtId="0" fontId="8" fillId="0" borderId="0" xfId="0" applyFont="1" applyFill="1" applyBorder="1" applyAlignment="1"/>
    <xf numFmtId="0" fontId="8" fillId="0" borderId="0" xfId="0" applyFont="1" applyFill="1"/>
    <xf numFmtId="0" fontId="6" fillId="0" borderId="2" xfId="0" applyFont="1" applyFill="1" applyBorder="1" applyAlignment="1"/>
    <xf numFmtId="0" fontId="0" fillId="0" borderId="2" xfId="0" applyFill="1" applyBorder="1"/>
    <xf numFmtId="0" fontId="9" fillId="0" borderId="0" xfId="0" applyFont="1" applyFill="1" applyBorder="1"/>
    <xf numFmtId="0" fontId="10" fillId="0" borderId="0" xfId="0" applyFont="1" applyFill="1" applyBorder="1"/>
    <xf numFmtId="0" fontId="6" fillId="0" borderId="0" xfId="0" applyFont="1" applyFill="1" applyBorder="1" applyAlignment="1"/>
    <xf numFmtId="0" fontId="9" fillId="0" borderId="0" xfId="0" applyFont="1" applyFill="1"/>
    <xf numFmtId="0" fontId="13" fillId="0" borderId="4" xfId="0" applyFont="1" applyFill="1" applyBorder="1" applyAlignment="1">
      <alignment horizontal="center" vertical="center"/>
    </xf>
    <xf numFmtId="0" fontId="13" fillId="0" borderId="4" xfId="0" applyFont="1" applyFill="1" applyBorder="1" applyAlignment="1">
      <alignment horizontal="center" vertical="center" wrapText="1"/>
    </xf>
    <xf numFmtId="0" fontId="13" fillId="0" borderId="7" xfId="0" applyFont="1" applyFill="1" applyBorder="1" applyAlignment="1">
      <alignment horizontal="center" vertical="center"/>
    </xf>
    <xf numFmtId="0" fontId="13" fillId="0" borderId="7" xfId="0" applyFont="1" applyFill="1" applyBorder="1" applyAlignment="1">
      <alignment horizontal="center" vertical="center" wrapText="1"/>
    </xf>
    <xf numFmtId="0" fontId="13" fillId="0" borderId="7" xfId="0" applyFont="1" applyFill="1" applyBorder="1" applyAlignment="1">
      <alignment horizontal="center" vertical="center"/>
    </xf>
    <xf numFmtId="0" fontId="13" fillId="0" borderId="7" xfId="0" applyFont="1" applyFill="1" applyBorder="1" applyAlignment="1">
      <alignment horizontal="center" vertical="center" wrapText="1"/>
    </xf>
    <xf numFmtId="0" fontId="14" fillId="0" borderId="7" xfId="0" quotePrefix="1" applyFont="1" applyFill="1" applyBorder="1" applyAlignment="1">
      <alignment horizontal="center" vertical="center"/>
    </xf>
    <xf numFmtId="0" fontId="14" fillId="0" borderId="7" xfId="0" quotePrefix="1" applyFont="1" applyFill="1" applyBorder="1" applyAlignment="1">
      <alignment horizontal="center" vertical="center" wrapText="1"/>
    </xf>
    <xf numFmtId="0" fontId="14" fillId="0" borderId="7" xfId="0" applyFont="1" applyFill="1" applyBorder="1" applyAlignment="1">
      <alignment horizontal="center" vertical="center"/>
    </xf>
    <xf numFmtId="43" fontId="17" fillId="0" borderId="10" xfId="2" applyFont="1" applyFill="1" applyBorder="1" applyAlignment="1">
      <alignment horizontal="center"/>
    </xf>
    <xf numFmtId="43" fontId="17" fillId="0" borderId="11" xfId="2" applyFont="1" applyFill="1" applyBorder="1" applyAlignment="1">
      <alignment horizontal="center"/>
    </xf>
    <xf numFmtId="43" fontId="18" fillId="0" borderId="10" xfId="2" applyFont="1" applyFill="1" applyBorder="1" applyAlignment="1">
      <alignment horizontal="center"/>
    </xf>
    <xf numFmtId="43" fontId="18" fillId="0" borderId="11" xfId="2" applyFont="1" applyFill="1" applyBorder="1" applyAlignment="1">
      <alignment horizontal="center"/>
    </xf>
    <xf numFmtId="43" fontId="0" fillId="0" borderId="10" xfId="2" applyFont="1" applyFill="1" applyBorder="1"/>
    <xf numFmtId="43" fontId="1" fillId="0" borderId="15" xfId="2" applyFont="1" applyFill="1" applyBorder="1"/>
    <xf numFmtId="0" fontId="18" fillId="0" borderId="10" xfId="0" applyFont="1" applyFill="1" applyBorder="1" applyAlignment="1">
      <alignment horizontal="center"/>
    </xf>
    <xf numFmtId="0" fontId="18" fillId="0" borderId="11" xfId="0" applyFont="1" applyFill="1" applyBorder="1" applyAlignment="1">
      <alignment horizontal="center"/>
    </xf>
    <xf numFmtId="43" fontId="0" fillId="0" borderId="15" xfId="0" applyNumberFormat="1" applyFill="1" applyBorder="1"/>
    <xf numFmtId="43" fontId="18" fillId="0" borderId="10" xfId="0" applyNumberFormat="1" applyFont="1" applyFill="1" applyBorder="1" applyAlignment="1">
      <alignment horizontal="center"/>
    </xf>
    <xf numFmtId="43" fontId="2" fillId="0" borderId="10" xfId="2" applyFont="1" applyFill="1" applyBorder="1"/>
    <xf numFmtId="43" fontId="2" fillId="0" borderId="10" xfId="0" applyNumberFormat="1" applyFont="1" applyFill="1" applyBorder="1"/>
    <xf numFmtId="0" fontId="0" fillId="0" borderId="17" xfId="0" applyFill="1" applyBorder="1"/>
    <xf numFmtId="0" fontId="0" fillId="0" borderId="19" xfId="0" applyFill="1" applyBorder="1"/>
    <xf numFmtId="49" fontId="13" fillId="0" borderId="22" xfId="0" applyNumberFormat="1" applyFont="1" applyFill="1" applyBorder="1" applyAlignment="1">
      <alignment horizontal="left"/>
    </xf>
    <xf numFmtId="43" fontId="13" fillId="0" borderId="22" xfId="1" applyFont="1" applyFill="1" applyBorder="1" applyAlignment="1">
      <alignment horizontal="left"/>
    </xf>
    <xf numFmtId="43" fontId="21" fillId="0" borderId="22" xfId="1" applyFont="1" applyFill="1" applyBorder="1" applyAlignment="1">
      <alignment horizontal="left"/>
    </xf>
    <xf numFmtId="49" fontId="21" fillId="0" borderId="22" xfId="0" applyNumberFormat="1" applyFont="1" applyFill="1" applyBorder="1" applyAlignment="1">
      <alignment horizontal="left"/>
    </xf>
    <xf numFmtId="0" fontId="21" fillId="0" borderId="22" xfId="0" applyFont="1" applyFill="1" applyBorder="1" applyAlignment="1">
      <alignment horizontal="left"/>
    </xf>
    <xf numFmtId="0" fontId="21" fillId="0" borderId="22" xfId="0" applyFont="1" applyFill="1" applyBorder="1"/>
    <xf numFmtId="0" fontId="0" fillId="0" borderId="22" xfId="0" applyFill="1" applyBorder="1"/>
    <xf numFmtId="49" fontId="13" fillId="0" borderId="0" xfId="0" applyNumberFormat="1" applyFont="1" applyFill="1" applyBorder="1" applyAlignment="1">
      <alignment horizontal="left"/>
    </xf>
    <xf numFmtId="43" fontId="13" fillId="0" borderId="0" xfId="1" applyFont="1" applyFill="1" applyBorder="1" applyAlignment="1">
      <alignment horizontal="left"/>
    </xf>
    <xf numFmtId="43" fontId="21" fillId="0" borderId="0" xfId="1" applyNumberFormat="1" applyFont="1" applyFill="1" applyBorder="1" applyAlignment="1">
      <alignment horizontal="left"/>
    </xf>
    <xf numFmtId="49" fontId="21" fillId="0" borderId="0" xfId="0" applyNumberFormat="1" applyFont="1" applyFill="1" applyBorder="1" applyAlignment="1">
      <alignment horizontal="left"/>
    </xf>
    <xf numFmtId="0" fontId="21" fillId="0" borderId="0" xfId="0" applyFont="1" applyFill="1" applyBorder="1" applyAlignment="1">
      <alignment horizontal="left"/>
    </xf>
    <xf numFmtId="0" fontId="21" fillId="0" borderId="0" xfId="0" applyFont="1" applyFill="1" applyBorder="1"/>
    <xf numFmtId="43" fontId="21" fillId="0" borderId="0" xfId="1" applyFont="1" applyFill="1" applyBorder="1" applyAlignment="1">
      <alignment horizontal="left"/>
    </xf>
    <xf numFmtId="49" fontId="22" fillId="0" borderId="0" xfId="0" applyNumberFormat="1" applyFont="1" applyFill="1" applyBorder="1" applyAlignment="1">
      <alignment horizontal="center"/>
    </xf>
    <xf numFmtId="0" fontId="23" fillId="0" borderId="0" xfId="0" applyFont="1" applyFill="1" applyBorder="1"/>
    <xf numFmtId="49" fontId="24" fillId="0" borderId="0" xfId="0" applyNumberFormat="1" applyFont="1" applyFill="1" applyBorder="1" applyAlignment="1"/>
    <xf numFmtId="49" fontId="22" fillId="0" borderId="0" xfId="0" applyNumberFormat="1" applyFont="1" applyFill="1" applyBorder="1" applyAlignment="1">
      <alignment horizontal="center"/>
    </xf>
    <xf numFmtId="49" fontId="24" fillId="0" borderId="0" xfId="0" applyNumberFormat="1" applyFont="1" applyFill="1" applyBorder="1" applyAlignment="1">
      <alignment horizontal="left"/>
    </xf>
    <xf numFmtId="49" fontId="21" fillId="0" borderId="0" xfId="0" applyNumberFormat="1" applyFont="1" applyFill="1" applyBorder="1" applyAlignment="1">
      <alignment horizontal="left"/>
    </xf>
    <xf numFmtId="49" fontId="24" fillId="0" borderId="0" xfId="0" applyNumberFormat="1" applyFont="1" applyFill="1" applyBorder="1" applyAlignment="1">
      <alignment horizontal="center"/>
    </xf>
    <xf numFmtId="164" fontId="9" fillId="0" borderId="0" xfId="2" applyNumberFormat="1" applyFont="1" applyFill="1" applyBorder="1" applyAlignment="1">
      <alignment horizontal="right"/>
    </xf>
    <xf numFmtId="41" fontId="25" fillId="0" borderId="0" xfId="2" applyNumberFormat="1" applyFont="1" applyFill="1" applyBorder="1" applyAlignment="1">
      <alignment horizontal="right"/>
    </xf>
    <xf numFmtId="164" fontId="9" fillId="0" borderId="0" xfId="2" applyNumberFormat="1" applyFont="1" applyFill="1" applyBorder="1" applyAlignment="1">
      <alignment horizontal="left"/>
    </xf>
    <xf numFmtId="43" fontId="1" fillId="0" borderId="0" xfId="2" applyFont="1" applyFill="1" applyAlignment="1">
      <alignment horizontal="center"/>
    </xf>
    <xf numFmtId="43" fontId="7" fillId="0" borderId="0" xfId="2" applyFont="1" applyFill="1" applyBorder="1" applyAlignment="1">
      <alignment horizontal="center"/>
    </xf>
    <xf numFmtId="164" fontId="9" fillId="0" borderId="0" xfId="2" applyNumberFormat="1" applyFont="1" applyFill="1" applyBorder="1" applyAlignment="1"/>
    <xf numFmtId="41" fontId="25" fillId="0" borderId="26" xfId="2" applyNumberFormat="1" applyFont="1" applyFill="1" applyBorder="1" applyAlignment="1">
      <alignment horizontal="right"/>
    </xf>
    <xf numFmtId="0" fontId="0" fillId="0" borderId="26" xfId="0" applyFill="1" applyBorder="1"/>
    <xf numFmtId="0" fontId="7" fillId="0" borderId="0" xfId="0" applyFont="1" applyFill="1"/>
    <xf numFmtId="164" fontId="25" fillId="0" borderId="0" xfId="2" applyNumberFormat="1" applyFont="1" applyFill="1" applyBorder="1" applyAlignment="1">
      <alignment horizontal="right"/>
    </xf>
    <xf numFmtId="164" fontId="9" fillId="0" borderId="0" xfId="2" applyNumberFormat="1" applyFont="1" applyFill="1" applyBorder="1"/>
    <xf numFmtId="164" fontId="25" fillId="0" borderId="0" xfId="2" applyNumberFormat="1" applyFont="1" applyFill="1" applyBorder="1" applyAlignment="1">
      <alignment horizontal="left"/>
    </xf>
    <xf numFmtId="164" fontId="25" fillId="0" borderId="0" xfId="2" applyNumberFormat="1" applyFont="1" applyFill="1" applyBorder="1" applyAlignment="1">
      <alignment horizontal="center"/>
    </xf>
    <xf numFmtId="49" fontId="13" fillId="0" borderId="0" xfId="0" applyNumberFormat="1" applyFont="1" applyFill="1" applyBorder="1" applyAlignment="1">
      <alignment horizontal="center"/>
    </xf>
    <xf numFmtId="49" fontId="21" fillId="0" borderId="0" xfId="0" applyNumberFormat="1" applyFont="1" applyFill="1" applyBorder="1" applyAlignment="1">
      <alignment horizontal="center"/>
    </xf>
    <xf numFmtId="0" fontId="8" fillId="0" borderId="0" xfId="0" applyFont="1" applyFill="1" applyAlignment="1">
      <alignment horizontal="left"/>
    </xf>
    <xf numFmtId="0" fontId="6" fillId="0" borderId="0" xfId="0" applyFont="1" applyFill="1" applyBorder="1" applyAlignment="1">
      <alignment horizontal="left"/>
    </xf>
    <xf numFmtId="0" fontId="8" fillId="0" borderId="0" xfId="0" applyFont="1" applyFill="1" applyBorder="1" applyAlignment="1">
      <alignment horizontal="left"/>
    </xf>
    <xf numFmtId="0" fontId="8" fillId="0" borderId="0" xfId="0" applyFont="1" applyFill="1" applyBorder="1"/>
    <xf numFmtId="0" fontId="6" fillId="0" borderId="1" xfId="0" applyFont="1" applyFill="1" applyBorder="1" applyAlignment="1">
      <alignment horizontal="left"/>
    </xf>
    <xf numFmtId="0" fontId="8" fillId="0" borderId="1" xfId="0" applyFont="1" applyFill="1" applyBorder="1"/>
    <xf numFmtId="0" fontId="27" fillId="0" borderId="1" xfId="0" applyFont="1" applyFill="1" applyBorder="1"/>
    <xf numFmtId="0" fontId="6" fillId="0" borderId="28" xfId="0" applyFont="1" applyFill="1" applyBorder="1" applyAlignment="1"/>
    <xf numFmtId="0" fontId="8" fillId="0" borderId="28" xfId="0" applyFont="1" applyFill="1" applyBorder="1" applyAlignment="1"/>
    <xf numFmtId="0" fontId="8" fillId="0" borderId="28" xfId="0" applyFont="1" applyFill="1" applyBorder="1"/>
    <xf numFmtId="0" fontId="0" fillId="0" borderId="28" xfId="0" applyFill="1" applyBorder="1"/>
    <xf numFmtId="0" fontId="6" fillId="0" borderId="22" xfId="0" applyFont="1" applyFill="1" applyBorder="1" applyAlignment="1"/>
    <xf numFmtId="0" fontId="25" fillId="0" borderId="22" xfId="0" applyFont="1" applyFill="1" applyBorder="1" applyAlignment="1"/>
    <xf numFmtId="0" fontId="8" fillId="0" borderId="0" xfId="0" applyFont="1" applyFill="1" applyBorder="1" applyAlignment="1">
      <alignment horizontal="left" indent="1"/>
    </xf>
    <xf numFmtId="0" fontId="31" fillId="0" borderId="0" xfId="0" applyFont="1" applyFill="1" applyBorder="1"/>
    <xf numFmtId="0" fontId="2" fillId="0" borderId="0" xfId="0" applyFont="1"/>
    <xf numFmtId="0" fontId="2" fillId="2" borderId="14" xfId="0" applyFont="1" applyFill="1" applyBorder="1" applyAlignment="1">
      <alignment horizontal="center"/>
    </xf>
    <xf numFmtId="0" fontId="2" fillId="0" borderId="9" xfId="0" applyFont="1" applyBorder="1"/>
    <xf numFmtId="0" fontId="37" fillId="0" borderId="9" xfId="0" applyFont="1" applyBorder="1" applyAlignment="1">
      <alignment horizontal="left"/>
    </xf>
    <xf numFmtId="0" fontId="37" fillId="0" borderId="0" xfId="0" quotePrefix="1" applyFont="1" applyBorder="1" applyAlignment="1">
      <alignment horizontal="left"/>
    </xf>
    <xf numFmtId="0" fontId="38" fillId="0" borderId="0" xfId="0" applyFont="1" applyBorder="1" applyAlignment="1">
      <alignment horizontal="left"/>
    </xf>
    <xf numFmtId="0" fontId="38" fillId="0" borderId="0" xfId="0" quotePrefix="1" applyFont="1" applyBorder="1" applyAlignment="1">
      <alignment horizontal="left"/>
    </xf>
    <xf numFmtId="43" fontId="38" fillId="0" borderId="10" xfId="2" applyFont="1" applyFill="1" applyBorder="1" applyAlignment="1">
      <alignment horizontal="center"/>
    </xf>
    <xf numFmtId="43" fontId="38" fillId="2" borderId="12" xfId="2" applyFont="1" applyFill="1" applyBorder="1" applyAlignment="1">
      <alignment horizontal="center"/>
    </xf>
    <xf numFmtId="0" fontId="37" fillId="0" borderId="13" xfId="0" quotePrefix="1" applyFont="1" applyBorder="1" applyAlignment="1">
      <alignment horizontal="center"/>
    </xf>
    <xf numFmtId="0" fontId="38" fillId="0" borderId="9" xfId="0" applyFont="1" applyBorder="1"/>
    <xf numFmtId="0" fontId="38" fillId="0" borderId="0" xfId="0" applyFont="1"/>
    <xf numFmtId="43" fontId="38" fillId="0" borderId="0" xfId="1" applyFont="1"/>
    <xf numFmtId="0" fontId="37" fillId="2" borderId="9" xfId="0" applyFont="1" applyFill="1" applyBorder="1" applyAlignment="1"/>
    <xf numFmtId="0" fontId="37" fillId="2" borderId="11" xfId="0" applyFont="1" applyFill="1" applyBorder="1" applyAlignment="1"/>
    <xf numFmtId="0" fontId="37" fillId="2" borderId="0" xfId="0" applyFont="1" applyFill="1" applyBorder="1" applyAlignment="1"/>
    <xf numFmtId="0" fontId="37" fillId="2" borderId="11" xfId="0" applyFont="1" applyFill="1" applyBorder="1" applyAlignment="1">
      <alignment horizontal="left" indent="2"/>
    </xf>
    <xf numFmtId="43" fontId="37" fillId="0" borderId="10" xfId="2" applyFont="1" applyFill="1" applyBorder="1" applyAlignment="1">
      <alignment horizontal="center"/>
    </xf>
    <xf numFmtId="43" fontId="37" fillId="2" borderId="12" xfId="2" applyFont="1" applyFill="1" applyBorder="1" applyAlignment="1">
      <alignment horizontal="center"/>
    </xf>
    <xf numFmtId="0" fontId="39" fillId="2" borderId="14" xfId="0" applyFont="1" applyFill="1" applyBorder="1" applyAlignment="1">
      <alignment horizontal="center"/>
    </xf>
    <xf numFmtId="0" fontId="37" fillId="0" borderId="9" xfId="0" applyFont="1" applyBorder="1"/>
    <xf numFmtId="0" fontId="37" fillId="0" borderId="0" xfId="0" applyFont="1"/>
    <xf numFmtId="43" fontId="37" fillId="0" borderId="0" xfId="1" applyFont="1"/>
    <xf numFmtId="0" fontId="37" fillId="2" borderId="9" xfId="0" applyFont="1" applyFill="1" applyBorder="1" applyAlignment="1">
      <alignment horizontal="left" indent="2"/>
    </xf>
    <xf numFmtId="0" fontId="37" fillId="2" borderId="11" xfId="0" applyFont="1" applyFill="1" applyBorder="1" applyAlignment="1">
      <alignment horizontal="left" indent="4"/>
    </xf>
    <xf numFmtId="43" fontId="40" fillId="2" borderId="10" xfId="2" applyFont="1" applyFill="1" applyBorder="1"/>
    <xf numFmtId="43" fontId="40" fillId="2" borderId="12" xfId="2" applyFont="1" applyFill="1" applyBorder="1"/>
    <xf numFmtId="0" fontId="40" fillId="0" borderId="9" xfId="0" applyFont="1" applyBorder="1"/>
    <xf numFmtId="0" fontId="40" fillId="0" borderId="0" xfId="0" applyFont="1"/>
    <xf numFmtId="43" fontId="41" fillId="0" borderId="0" xfId="1" applyFont="1"/>
    <xf numFmtId="43" fontId="40" fillId="0" borderId="0" xfId="1" applyFont="1"/>
    <xf numFmtId="0" fontId="37" fillId="2" borderId="0" xfId="0" applyFont="1" applyFill="1" applyBorder="1" applyAlignment="1">
      <alignment horizontal="left" indent="4"/>
    </xf>
    <xf numFmtId="0" fontId="37" fillId="2" borderId="9" xfId="0" applyFont="1" applyFill="1" applyBorder="1" applyAlignment="1">
      <alignment horizontal="left"/>
    </xf>
    <xf numFmtId="0" fontId="37" fillId="2" borderId="0" xfId="0" applyFont="1" applyFill="1" applyBorder="1" applyAlignment="1">
      <alignment horizontal="left" indent="2"/>
    </xf>
    <xf numFmtId="0" fontId="40" fillId="2" borderId="14" xfId="0" applyFont="1" applyFill="1" applyBorder="1" applyAlignment="1">
      <alignment horizontal="center"/>
    </xf>
    <xf numFmtId="0" fontId="40" fillId="2" borderId="14" xfId="0" applyFont="1" applyFill="1" applyBorder="1"/>
    <xf numFmtId="0" fontId="39" fillId="2" borderId="9" xfId="0" applyFont="1" applyFill="1" applyBorder="1"/>
    <xf numFmtId="0" fontId="37" fillId="2" borderId="0" xfId="0" applyFont="1" applyFill="1" applyBorder="1" applyAlignment="1">
      <alignment horizontal="center"/>
    </xf>
    <xf numFmtId="43" fontId="40" fillId="0" borderId="15" xfId="2" applyFont="1" applyFill="1" applyBorder="1"/>
    <xf numFmtId="43" fontId="40" fillId="2" borderId="15" xfId="2" applyFont="1" applyFill="1" applyBorder="1"/>
    <xf numFmtId="0" fontId="37" fillId="0" borderId="0" xfId="0" quotePrefix="1" applyFont="1" applyBorder="1" applyAlignment="1">
      <alignment horizontal="left"/>
    </xf>
    <xf numFmtId="0" fontId="37" fillId="0" borderId="10" xfId="0" applyFont="1" applyFill="1" applyBorder="1" applyAlignment="1">
      <alignment horizontal="center"/>
    </xf>
    <xf numFmtId="0" fontId="37" fillId="2" borderId="12" xfId="0" applyFont="1" applyFill="1" applyBorder="1" applyAlignment="1">
      <alignment horizontal="center"/>
    </xf>
    <xf numFmtId="0" fontId="37" fillId="0" borderId="14" xfId="0" quotePrefix="1" applyFont="1" applyBorder="1" applyAlignment="1">
      <alignment horizontal="center"/>
    </xf>
    <xf numFmtId="0" fontId="37" fillId="2" borderId="9" xfId="0" applyFont="1" applyFill="1" applyBorder="1" applyAlignment="1">
      <alignment horizontal="left" indent="2"/>
    </xf>
    <xf numFmtId="0" fontId="37" fillId="2" borderId="11" xfId="0" applyFont="1" applyFill="1" applyBorder="1" applyAlignment="1">
      <alignment horizontal="left" indent="2"/>
    </xf>
    <xf numFmtId="43" fontId="40" fillId="0" borderId="10" xfId="2" applyFont="1" applyFill="1" applyBorder="1"/>
    <xf numFmtId="0" fontId="37" fillId="2" borderId="14" xfId="0" applyFont="1" applyFill="1" applyBorder="1" applyAlignment="1">
      <alignment horizontal="center"/>
    </xf>
    <xf numFmtId="0" fontId="37" fillId="2" borderId="9" xfId="0" applyFont="1" applyFill="1" applyBorder="1" applyAlignment="1">
      <alignment horizontal="left" indent="4"/>
    </xf>
    <xf numFmtId="0" fontId="37" fillId="2" borderId="11" xfId="0" applyFont="1" applyFill="1" applyBorder="1" applyAlignment="1">
      <alignment horizontal="left" indent="4"/>
    </xf>
    <xf numFmtId="0" fontId="37" fillId="2" borderId="9" xfId="0" applyFont="1" applyFill="1" applyBorder="1" applyAlignment="1">
      <alignment horizontal="left" indent="4"/>
    </xf>
    <xf numFmtId="0" fontId="38" fillId="2" borderId="9" xfId="0" applyFont="1" applyFill="1" applyBorder="1" applyAlignment="1">
      <alignment horizontal="left" indent="2"/>
    </xf>
    <xf numFmtId="43" fontId="40" fillId="0" borderId="15" xfId="0" applyNumberFormat="1" applyFont="1" applyFill="1" applyBorder="1"/>
    <xf numFmtId="43" fontId="40" fillId="2" borderId="15" xfId="0" applyNumberFormat="1" applyFont="1" applyFill="1" applyBorder="1"/>
    <xf numFmtId="43" fontId="39" fillId="0" borderId="10" xfId="2" applyFont="1" applyFill="1" applyBorder="1"/>
    <xf numFmtId="43" fontId="39" fillId="0" borderId="10" xfId="0" applyNumberFormat="1" applyFont="1" applyFill="1" applyBorder="1" applyAlignment="1">
      <alignment horizontal="center"/>
    </xf>
    <xf numFmtId="43" fontId="39" fillId="2" borderId="10" xfId="0" applyNumberFormat="1" applyFont="1" applyFill="1" applyBorder="1" applyAlignment="1">
      <alignment horizontal="center"/>
    </xf>
    <xf numFmtId="43" fontId="40" fillId="0" borderId="30" xfId="0" applyNumberFormat="1" applyFont="1" applyFill="1" applyBorder="1"/>
    <xf numFmtId="43" fontId="37" fillId="0" borderId="10" xfId="0" applyNumberFormat="1" applyFont="1" applyFill="1" applyBorder="1" applyAlignment="1">
      <alignment horizontal="center"/>
    </xf>
    <xf numFmtId="0" fontId="40" fillId="2" borderId="14" xfId="0" applyFont="1" applyFill="1" applyBorder="1" applyAlignment="1"/>
    <xf numFmtId="0" fontId="41" fillId="0" borderId="0" xfId="0" applyFont="1"/>
    <xf numFmtId="0" fontId="41" fillId="2" borderId="14" xfId="0" applyFont="1" applyFill="1" applyBorder="1" applyAlignment="1">
      <alignment horizontal="center"/>
    </xf>
    <xf numFmtId="0" fontId="41" fillId="0" borderId="9" xfId="0" applyFont="1" applyBorder="1"/>
    <xf numFmtId="0" fontId="40" fillId="0" borderId="17" xfId="0" applyFont="1" applyFill="1" applyBorder="1"/>
    <xf numFmtId="0" fontId="40" fillId="2" borderId="18" xfId="0" applyFont="1" applyFill="1" applyBorder="1"/>
    <xf numFmtId="43" fontId="41" fillId="2" borderId="10" xfId="2" applyFont="1" applyFill="1" applyBorder="1"/>
    <xf numFmtId="0" fontId="0" fillId="4" borderId="0" xfId="0" applyFill="1"/>
    <xf numFmtId="0" fontId="3" fillId="4" borderId="0" xfId="0" applyFont="1" applyFill="1" applyAlignment="1">
      <alignment horizontal="center"/>
    </xf>
    <xf numFmtId="0" fontId="4" fillId="4" borderId="0" xfId="0" applyFont="1" applyFill="1" applyAlignment="1">
      <alignment horizontal="center"/>
    </xf>
    <xf numFmtId="0" fontId="5" fillId="4" borderId="0" xfId="0" applyFont="1" applyFill="1"/>
    <xf numFmtId="0" fontId="6" fillId="4" borderId="0" xfId="0" applyFont="1" applyFill="1"/>
    <xf numFmtId="0" fontId="8" fillId="4" borderId="0" xfId="0" applyFont="1" applyFill="1" applyBorder="1" applyAlignment="1"/>
    <xf numFmtId="0" fontId="8" fillId="4" borderId="0" xfId="0" applyFont="1" applyFill="1"/>
    <xf numFmtId="0" fontId="9" fillId="4" borderId="0" xfId="0" applyFont="1" applyFill="1"/>
    <xf numFmtId="0" fontId="13" fillId="4" borderId="4" xfId="0" applyFont="1" applyFill="1" applyBorder="1" applyAlignment="1">
      <alignment horizontal="center" vertical="center"/>
    </xf>
    <xf numFmtId="0" fontId="13" fillId="4" borderId="4" xfId="0" applyFont="1" applyFill="1" applyBorder="1" applyAlignment="1">
      <alignment horizontal="center" vertical="center" wrapText="1"/>
    </xf>
    <xf numFmtId="0" fontId="13" fillId="4" borderId="7" xfId="0" applyFont="1" applyFill="1" applyBorder="1" applyAlignment="1">
      <alignment horizontal="center" vertical="center"/>
    </xf>
    <xf numFmtId="0" fontId="13" fillId="4" borderId="7" xfId="0" applyFont="1" applyFill="1" applyBorder="1" applyAlignment="1">
      <alignment horizontal="center" vertical="center" wrapText="1"/>
    </xf>
    <xf numFmtId="0" fontId="13" fillId="4" borderId="7" xfId="0" applyFont="1" applyFill="1" applyBorder="1" applyAlignment="1">
      <alignment horizontal="center" vertical="center"/>
    </xf>
    <xf numFmtId="0" fontId="13" fillId="4" borderId="7" xfId="0" applyFont="1" applyFill="1" applyBorder="1" applyAlignment="1">
      <alignment horizontal="center" vertical="center" wrapText="1"/>
    </xf>
    <xf numFmtId="0" fontId="14" fillId="4" borderId="7" xfId="0" quotePrefix="1" applyFont="1" applyFill="1" applyBorder="1" applyAlignment="1">
      <alignment horizontal="center" vertical="center" wrapText="1"/>
    </xf>
    <xf numFmtId="0" fontId="14" fillId="4" borderId="7" xfId="0" quotePrefix="1" applyFont="1" applyFill="1" applyBorder="1" applyAlignment="1">
      <alignment horizontal="center" vertical="center"/>
    </xf>
    <xf numFmtId="0" fontId="14" fillId="4" borderId="7" xfId="0" applyFont="1" applyFill="1" applyBorder="1" applyAlignment="1">
      <alignment horizontal="center" vertical="center"/>
    </xf>
    <xf numFmtId="43" fontId="38" fillId="4" borderId="10" xfId="2" applyFont="1" applyFill="1" applyBorder="1" applyAlignment="1">
      <alignment horizontal="center"/>
    </xf>
    <xf numFmtId="43" fontId="38" fillId="4" borderId="11" xfId="2" applyFont="1" applyFill="1" applyBorder="1" applyAlignment="1">
      <alignment horizontal="center"/>
    </xf>
    <xf numFmtId="43" fontId="37" fillId="4" borderId="10" xfId="2" applyFont="1" applyFill="1" applyBorder="1" applyAlignment="1">
      <alignment horizontal="center"/>
    </xf>
    <xf numFmtId="43" fontId="37" fillId="4" borderId="11" xfId="2" applyFont="1" applyFill="1" applyBorder="1" applyAlignment="1">
      <alignment horizontal="center"/>
    </xf>
    <xf numFmtId="43" fontId="40" fillId="4" borderId="10" xfId="2" applyFont="1" applyFill="1" applyBorder="1"/>
    <xf numFmtId="43" fontId="40" fillId="4" borderId="15" xfId="2" applyFont="1" applyFill="1" applyBorder="1"/>
    <xf numFmtId="0" fontId="37" fillId="4" borderId="10" xfId="0" applyFont="1" applyFill="1" applyBorder="1" applyAlignment="1">
      <alignment horizontal="center"/>
    </xf>
    <xf numFmtId="0" fontId="37" fillId="4" borderId="11" xfId="0" applyFont="1" applyFill="1" applyBorder="1" applyAlignment="1">
      <alignment horizontal="center"/>
    </xf>
    <xf numFmtId="43" fontId="40" fillId="4" borderId="15" xfId="0" applyNumberFormat="1" applyFont="1" applyFill="1" applyBorder="1"/>
    <xf numFmtId="43" fontId="39" fillId="4" borderId="10" xfId="0" applyNumberFormat="1" applyFont="1" applyFill="1" applyBorder="1" applyAlignment="1">
      <alignment horizontal="center"/>
    </xf>
    <xf numFmtId="43" fontId="40" fillId="4" borderId="30" xfId="0" applyNumberFormat="1" applyFont="1" applyFill="1" applyBorder="1"/>
    <xf numFmtId="43" fontId="37" fillId="4" borderId="10" xfId="0" applyNumberFormat="1" applyFont="1" applyFill="1" applyBorder="1" applyAlignment="1">
      <alignment horizontal="center"/>
    </xf>
    <xf numFmtId="43" fontId="41" fillId="4" borderId="10" xfId="2" applyFont="1" applyFill="1" applyBorder="1"/>
    <xf numFmtId="0" fontId="40" fillId="4" borderId="17" xfId="0" applyFont="1" applyFill="1" applyBorder="1"/>
    <xf numFmtId="0" fontId="0" fillId="4" borderId="19" xfId="0" applyFill="1" applyBorder="1"/>
    <xf numFmtId="43" fontId="13" fillId="4" borderId="22" xfId="1" applyFont="1" applyFill="1" applyBorder="1" applyAlignment="1">
      <alignment horizontal="left"/>
    </xf>
    <xf numFmtId="43" fontId="21" fillId="4" borderId="22" xfId="1" applyFont="1" applyFill="1" applyBorder="1" applyAlignment="1">
      <alignment horizontal="left"/>
    </xf>
    <xf numFmtId="49" fontId="21" fillId="4" borderId="22" xfId="0" applyNumberFormat="1" applyFont="1" applyFill="1" applyBorder="1" applyAlignment="1">
      <alignment horizontal="left"/>
    </xf>
    <xf numFmtId="0" fontId="21" fillId="4" borderId="22" xfId="0" applyFont="1" applyFill="1" applyBorder="1" applyAlignment="1">
      <alignment horizontal="left"/>
    </xf>
    <xf numFmtId="0" fontId="21" fillId="4" borderId="22" xfId="0" applyFont="1" applyFill="1" applyBorder="1"/>
    <xf numFmtId="0" fontId="0" fillId="4" borderId="22" xfId="0" applyFill="1" applyBorder="1"/>
    <xf numFmtId="43" fontId="13" fillId="4" borderId="0" xfId="1" applyFont="1" applyFill="1" applyBorder="1" applyAlignment="1">
      <alignment horizontal="left"/>
    </xf>
    <xf numFmtId="43" fontId="21" fillId="4" borderId="0" xfId="1" applyNumberFormat="1" applyFont="1" applyFill="1" applyBorder="1" applyAlignment="1">
      <alignment horizontal="left"/>
    </xf>
    <xf numFmtId="49" fontId="21" fillId="4" borderId="0" xfId="0" applyNumberFormat="1" applyFont="1" applyFill="1" applyBorder="1" applyAlignment="1">
      <alignment horizontal="left"/>
    </xf>
    <xf numFmtId="0" fontId="21" fillId="4" borderId="0" xfId="0" applyFont="1" applyFill="1" applyBorder="1" applyAlignment="1">
      <alignment horizontal="left"/>
    </xf>
    <xf numFmtId="0" fontId="21" fillId="4" borderId="0" xfId="0" applyFont="1" applyFill="1" applyBorder="1"/>
    <xf numFmtId="0" fontId="0" fillId="4" borderId="0" xfId="0" applyFill="1" applyBorder="1"/>
    <xf numFmtId="43" fontId="21" fillId="4" borderId="0" xfId="1" applyFont="1" applyFill="1" applyBorder="1" applyAlignment="1">
      <alignment horizontal="left"/>
    </xf>
    <xf numFmtId="49" fontId="22" fillId="4" borderId="0" xfId="0" applyNumberFormat="1" applyFont="1" applyFill="1" applyBorder="1" applyAlignment="1">
      <alignment horizontal="center"/>
    </xf>
    <xf numFmtId="0" fontId="23" fillId="4" borderId="0" xfId="0" applyFont="1" applyFill="1" applyBorder="1"/>
    <xf numFmtId="49" fontId="24" fillId="4" borderId="0" xfId="0" applyNumberFormat="1" applyFont="1" applyFill="1" applyBorder="1" applyAlignment="1"/>
    <xf numFmtId="49" fontId="22" fillId="4" borderId="0" xfId="0" applyNumberFormat="1" applyFont="1" applyFill="1" applyBorder="1" applyAlignment="1">
      <alignment horizontal="center"/>
    </xf>
    <xf numFmtId="49" fontId="24" fillId="4" borderId="0" xfId="0" applyNumberFormat="1" applyFont="1" applyFill="1" applyBorder="1" applyAlignment="1">
      <alignment horizontal="left"/>
    </xf>
    <xf numFmtId="49" fontId="21" fillId="4" borderId="0" xfId="0" applyNumberFormat="1" applyFont="1" applyFill="1" applyBorder="1" applyAlignment="1">
      <alignment horizontal="left"/>
    </xf>
    <xf numFmtId="164" fontId="9" fillId="4" borderId="0" xfId="2" applyNumberFormat="1" applyFont="1" applyFill="1" applyBorder="1" applyAlignment="1">
      <alignment horizontal="right"/>
    </xf>
    <xf numFmtId="41" fontId="25" fillId="4" borderId="0" xfId="2" applyNumberFormat="1" applyFont="1" applyFill="1" applyBorder="1" applyAlignment="1">
      <alignment horizontal="right"/>
    </xf>
    <xf numFmtId="164" fontId="9" fillId="4" borderId="0" xfId="2" applyNumberFormat="1" applyFont="1" applyFill="1" applyBorder="1" applyAlignment="1">
      <alignment horizontal="left"/>
    </xf>
    <xf numFmtId="43" fontId="7" fillId="4" borderId="0" xfId="2" applyFont="1" applyFill="1" applyBorder="1" applyAlignment="1">
      <alignment horizontal="center"/>
    </xf>
    <xf numFmtId="164" fontId="9" fillId="4" borderId="0" xfId="2" applyNumberFormat="1" applyFont="1" applyFill="1" applyBorder="1" applyAlignment="1"/>
    <xf numFmtId="41" fontId="25" fillId="4" borderId="26" xfId="2" applyNumberFormat="1" applyFont="1" applyFill="1" applyBorder="1" applyAlignment="1">
      <alignment horizontal="right"/>
    </xf>
    <xf numFmtId="0" fontId="0" fillId="4" borderId="26" xfId="0" applyFill="1" applyBorder="1"/>
    <xf numFmtId="164" fontId="25" fillId="4" borderId="0" xfId="2" applyNumberFormat="1" applyFont="1" applyFill="1" applyBorder="1" applyAlignment="1">
      <alignment horizontal="right"/>
    </xf>
    <xf numFmtId="164" fontId="9" fillId="4" borderId="0" xfId="2" applyNumberFormat="1" applyFont="1" applyFill="1" applyBorder="1"/>
    <xf numFmtId="164" fontId="25" fillId="4" borderId="0" xfId="2" applyNumberFormat="1" applyFont="1" applyFill="1" applyBorder="1" applyAlignment="1">
      <alignment horizontal="left"/>
    </xf>
    <xf numFmtId="164" fontId="25" fillId="4" borderId="0" xfId="2" applyNumberFormat="1" applyFont="1" applyFill="1" applyBorder="1" applyAlignment="1">
      <alignment horizontal="center"/>
    </xf>
    <xf numFmtId="49" fontId="13" fillId="4" borderId="0" xfId="0" applyNumberFormat="1" applyFont="1" applyFill="1" applyBorder="1" applyAlignment="1">
      <alignment horizontal="center"/>
    </xf>
    <xf numFmtId="49" fontId="21" fillId="4" borderId="0" xfId="0" applyNumberFormat="1" applyFont="1" applyFill="1" applyBorder="1" applyAlignment="1">
      <alignment horizontal="center"/>
    </xf>
    <xf numFmtId="49" fontId="13" fillId="4" borderId="0" xfId="0" applyNumberFormat="1" applyFont="1" applyFill="1" applyBorder="1" applyAlignment="1">
      <alignment horizontal="left"/>
    </xf>
    <xf numFmtId="0" fontId="8" fillId="4" borderId="0" xfId="0" applyFont="1" applyFill="1" applyBorder="1" applyAlignment="1">
      <alignment horizontal="left"/>
    </xf>
    <xf numFmtId="0" fontId="6" fillId="4" borderId="0" xfId="0" applyFont="1" applyFill="1" applyBorder="1" applyAlignment="1">
      <alignment horizontal="left"/>
    </xf>
    <xf numFmtId="0" fontId="6" fillId="4" borderId="0" xfId="0" applyFont="1" applyFill="1" applyBorder="1" applyAlignment="1"/>
    <xf numFmtId="0" fontId="8" fillId="4" borderId="0" xfId="0" applyFont="1" applyFill="1" applyBorder="1"/>
    <xf numFmtId="0" fontId="8" fillId="4" borderId="1" xfId="0" applyFont="1" applyFill="1" applyBorder="1"/>
    <xf numFmtId="0" fontId="27" fillId="4" borderId="1" xfId="0" applyFont="1" applyFill="1" applyBorder="1"/>
    <xf numFmtId="0" fontId="6" fillId="4" borderId="28" xfId="0" applyFont="1" applyFill="1" applyBorder="1" applyAlignment="1"/>
    <xf numFmtId="0" fontId="8" fillId="4" borderId="28" xfId="0" applyFont="1" applyFill="1" applyBorder="1" applyAlignment="1"/>
    <xf numFmtId="0" fontId="8" fillId="4" borderId="28" xfId="0" applyFont="1" applyFill="1" applyBorder="1"/>
    <xf numFmtId="0" fontId="6" fillId="4" borderId="22" xfId="0" applyFont="1" applyFill="1" applyBorder="1" applyAlignment="1"/>
    <xf numFmtId="0" fontId="25" fillId="4" borderId="22" xfId="0" applyFont="1" applyFill="1" applyBorder="1" applyAlignment="1"/>
    <xf numFmtId="0" fontId="8" fillId="4" borderId="0" xfId="0" applyFont="1" applyFill="1" applyBorder="1" applyAlignment="1">
      <alignment horizontal="left" indent="1"/>
    </xf>
    <xf numFmtId="0" fontId="31" fillId="4" borderId="0" xfId="0" applyFont="1" applyFill="1" applyBorder="1"/>
  </cellXfs>
  <cellStyles count="3">
    <cellStyle name="Comma" xfId="1" builtinId="3"/>
    <cellStyle name="Comma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M142"/>
  <sheetViews>
    <sheetView topLeftCell="B7" zoomScale="70" zoomScaleNormal="70" workbookViewId="0">
      <selection activeCell="H22" sqref="H22"/>
    </sheetView>
  </sheetViews>
  <sheetFormatPr defaultRowHeight="15"/>
  <cols>
    <col min="1" max="1" width="6.42578125" hidden="1" customWidth="1"/>
    <col min="2" max="2" width="2" customWidth="1"/>
    <col min="3" max="3" width="4" customWidth="1"/>
    <col min="4" max="4" width="26.28515625" customWidth="1"/>
    <col min="5" max="5" width="2.140625" customWidth="1"/>
    <col min="6" max="6" width="16.7109375" customWidth="1"/>
    <col min="7" max="7" width="15.28515625" customWidth="1"/>
    <col min="8" max="8" width="16.85546875" customWidth="1"/>
    <col min="9" max="9" width="14.28515625" bestFit="1" customWidth="1"/>
    <col min="10" max="10" width="14.140625" customWidth="1"/>
    <col min="11" max="11" width="16.140625" customWidth="1"/>
    <col min="12" max="15" width="16.7109375" customWidth="1"/>
    <col min="16" max="16" width="17.85546875" bestFit="1" customWidth="1"/>
    <col min="17" max="17" width="9.7109375" customWidth="1"/>
    <col min="18" max="18" width="14.28515625" bestFit="1" customWidth="1"/>
    <col min="19" max="19" width="10.42578125" customWidth="1"/>
    <col min="20" max="22" width="15.28515625" customWidth="1"/>
    <col min="23" max="23" width="16.7109375" customWidth="1"/>
    <col min="24" max="24" width="9" customWidth="1"/>
    <col min="25" max="25" width="8.140625" customWidth="1"/>
    <col min="26" max="26" width="9" customWidth="1"/>
    <col min="27" max="27" width="7.5703125" customWidth="1"/>
    <col min="28" max="28" width="14.5703125" customWidth="1"/>
    <col min="29" max="29" width="16.85546875" customWidth="1"/>
    <col min="30" max="30" width="14.5703125" customWidth="1"/>
    <col min="31" max="31" width="12.7109375" customWidth="1"/>
    <col min="32" max="32" width="17" customWidth="1"/>
    <col min="33" max="33" width="14.42578125" customWidth="1"/>
    <col min="38" max="38" width="29.5703125" style="1" customWidth="1"/>
    <col min="39" max="39" width="23" style="1" customWidth="1"/>
  </cols>
  <sheetData>
    <row r="1" spans="1:39" ht="5.25" customHeight="1"/>
    <row r="2" spans="1:39" ht="5.25" customHeight="1"/>
    <row r="3" spans="1:39" ht="17.25" customHeight="1">
      <c r="K3" s="215"/>
      <c r="L3" s="215"/>
      <c r="M3" s="215"/>
      <c r="N3" s="215"/>
      <c r="O3" s="215"/>
      <c r="P3" s="215"/>
      <c r="Q3" s="215"/>
      <c r="R3" s="215"/>
      <c r="S3" s="215"/>
      <c r="T3" s="215"/>
      <c r="U3" s="215"/>
      <c r="V3" s="215"/>
      <c r="W3" s="215"/>
      <c r="X3" s="215"/>
      <c r="Y3" s="215"/>
      <c r="Z3" s="215"/>
      <c r="AA3" s="215"/>
      <c r="AB3" s="2"/>
      <c r="AC3" s="2"/>
      <c r="AD3" s="2"/>
      <c r="AE3" s="2"/>
      <c r="AF3" s="215" t="s">
        <v>0</v>
      </c>
      <c r="AG3" s="215"/>
    </row>
    <row r="4" spans="1:39" ht="24.75" customHeight="1">
      <c r="K4" s="215" t="s">
        <v>127</v>
      </c>
      <c r="L4" s="215"/>
      <c r="M4" s="215"/>
      <c r="N4" s="215"/>
      <c r="O4" s="215"/>
      <c r="P4" s="215"/>
      <c r="Q4" s="215"/>
      <c r="R4" s="215"/>
      <c r="S4" s="215"/>
      <c r="T4" s="215"/>
      <c r="U4" s="215"/>
      <c r="V4" s="215"/>
      <c r="W4" s="215"/>
      <c r="X4" s="215"/>
      <c r="Y4" s="215"/>
      <c r="Z4" s="215"/>
      <c r="AA4" s="215"/>
      <c r="AB4" s="2"/>
      <c r="AC4" s="2"/>
      <c r="AD4" s="2"/>
      <c r="AE4" s="2"/>
      <c r="AF4" s="3"/>
    </row>
    <row r="5" spans="1:39" ht="18.75" customHeight="1">
      <c r="K5" s="215" t="s">
        <v>128</v>
      </c>
      <c r="L5" s="215"/>
      <c r="M5" s="215"/>
      <c r="N5" s="215"/>
      <c r="O5" s="215"/>
      <c r="P5" s="215"/>
      <c r="Q5" s="215"/>
      <c r="R5" s="215"/>
      <c r="S5" s="215"/>
      <c r="T5" s="215"/>
      <c r="U5" s="215"/>
      <c r="V5" s="215"/>
      <c r="W5" s="215"/>
      <c r="X5" s="215"/>
      <c r="Y5" s="215"/>
      <c r="Z5" s="215"/>
      <c r="AA5" s="215"/>
    </row>
    <row r="6" spans="1:39" ht="18" customHeight="1">
      <c r="K6" s="4"/>
      <c r="L6" s="4"/>
      <c r="M6" s="4"/>
      <c r="N6" s="4"/>
      <c r="O6" s="4"/>
      <c r="P6" s="4"/>
      <c r="Q6" s="5"/>
      <c r="R6" s="5"/>
      <c r="S6" s="5"/>
      <c r="T6" s="5"/>
      <c r="U6" s="5"/>
      <c r="V6" s="5"/>
      <c r="W6" s="5"/>
      <c r="X6" s="5"/>
      <c r="Y6" s="4"/>
      <c r="Z6" s="4"/>
      <c r="AA6" s="4"/>
    </row>
    <row r="7" spans="1:39" ht="18" customHeight="1">
      <c r="F7" s="6"/>
      <c r="G7" s="6"/>
      <c r="H7" s="6"/>
      <c r="K7" s="4"/>
      <c r="L7" s="4"/>
      <c r="M7" s="4"/>
      <c r="N7" s="4"/>
      <c r="O7" s="4"/>
      <c r="P7" s="4"/>
      <c r="Q7" s="5"/>
      <c r="R7" s="5"/>
      <c r="S7" s="5"/>
      <c r="T7" s="5"/>
      <c r="U7" s="5"/>
      <c r="V7" s="5"/>
      <c r="W7" s="5"/>
      <c r="X7" s="5"/>
      <c r="Y7" s="4"/>
      <c r="Z7" s="4"/>
      <c r="AA7" s="4"/>
    </row>
    <row r="8" spans="1:39" ht="16.5" customHeight="1">
      <c r="A8" s="7"/>
      <c r="B8" s="7"/>
      <c r="C8" s="8" t="s">
        <v>2</v>
      </c>
      <c r="D8" s="9"/>
      <c r="E8" s="8" t="s">
        <v>3</v>
      </c>
      <c r="F8" s="10" t="s">
        <v>4</v>
      </c>
      <c r="G8" s="11"/>
      <c r="H8" s="12"/>
      <c r="I8" s="6"/>
      <c r="J8" s="13"/>
      <c r="K8" s="13"/>
      <c r="L8" s="13"/>
      <c r="M8" s="13"/>
      <c r="N8" s="13"/>
      <c r="O8" s="13"/>
      <c r="P8" s="13"/>
      <c r="Q8" s="14"/>
      <c r="R8" s="14"/>
      <c r="S8" s="14"/>
      <c r="T8" s="14"/>
      <c r="U8" s="14"/>
      <c r="V8" s="14"/>
      <c r="W8" s="14"/>
      <c r="X8" s="14"/>
      <c r="AD8" s="6"/>
    </row>
    <row r="9" spans="1:39" ht="17.25" customHeight="1">
      <c r="A9" s="7"/>
      <c r="B9" s="7"/>
      <c r="C9" s="8" t="s">
        <v>5</v>
      </c>
      <c r="D9" s="9"/>
      <c r="E9" s="8" t="s">
        <v>3</v>
      </c>
      <c r="F9" s="15"/>
      <c r="G9" s="16"/>
      <c r="H9" s="17"/>
      <c r="I9" s="6"/>
      <c r="J9" s="13"/>
      <c r="K9" s="13"/>
      <c r="L9" s="13"/>
      <c r="M9" s="13"/>
      <c r="N9" s="13"/>
      <c r="O9" s="13"/>
      <c r="P9" s="13"/>
      <c r="AD9" s="18"/>
      <c r="AE9" s="19"/>
      <c r="AF9" s="20"/>
    </row>
    <row r="10" spans="1:39" ht="17.25" customHeight="1">
      <c r="A10" s="7"/>
      <c r="B10" s="7"/>
      <c r="C10" s="8" t="s">
        <v>6</v>
      </c>
      <c r="D10" s="9"/>
      <c r="E10" s="8" t="s">
        <v>3</v>
      </c>
      <c r="F10" s="15"/>
      <c r="G10" s="16"/>
      <c r="H10" s="17"/>
      <c r="I10" s="6"/>
      <c r="J10" s="13"/>
      <c r="K10" s="13"/>
      <c r="L10" s="13"/>
      <c r="M10" s="13"/>
      <c r="N10" s="13"/>
      <c r="O10" s="13"/>
      <c r="P10" s="13"/>
      <c r="AD10" s="18"/>
      <c r="AE10" s="19"/>
      <c r="AF10" s="20"/>
    </row>
    <row r="11" spans="1:39" ht="17.25" customHeight="1">
      <c r="A11" s="7"/>
      <c r="B11" s="7"/>
      <c r="C11" s="8" t="s">
        <v>7</v>
      </c>
      <c r="D11" s="9"/>
      <c r="E11" s="8" t="s">
        <v>3</v>
      </c>
      <c r="F11" s="216" t="s">
        <v>8</v>
      </c>
      <c r="G11" s="216"/>
      <c r="H11" s="216"/>
      <c r="I11" s="6"/>
      <c r="J11" s="13"/>
      <c r="K11" s="13"/>
      <c r="L11" s="13"/>
      <c r="M11" s="13"/>
      <c r="N11" s="13"/>
      <c r="O11" s="13"/>
      <c r="P11" s="13"/>
      <c r="AD11" s="18"/>
      <c r="AE11" s="19"/>
      <c r="AF11" s="18"/>
    </row>
    <row r="12" spans="1:39" s="20" customFormat="1" ht="17.25" customHeight="1">
      <c r="A12" s="7"/>
      <c r="B12" s="7"/>
      <c r="C12" s="8" t="s">
        <v>9</v>
      </c>
      <c r="D12" s="9"/>
      <c r="E12" s="8"/>
      <c r="F12" s="13"/>
      <c r="G12" s="21"/>
      <c r="H12" s="18"/>
      <c r="I12" s="18"/>
      <c r="J12" s="13"/>
      <c r="K12" s="13"/>
      <c r="L12" s="13"/>
      <c r="M12" s="13"/>
      <c r="N12" s="13"/>
      <c r="O12" s="13"/>
      <c r="P12" s="13"/>
      <c r="AL12" s="22"/>
      <c r="AM12" s="22"/>
    </row>
    <row r="13" spans="1:39" ht="17.25" customHeight="1">
      <c r="A13" s="7"/>
      <c r="B13" s="7"/>
      <c r="C13" s="23"/>
      <c r="D13" s="9"/>
      <c r="E13" s="8"/>
      <c r="F13" s="13" t="s">
        <v>10</v>
      </c>
      <c r="G13" s="21"/>
      <c r="H13" s="18"/>
      <c r="I13" s="18"/>
      <c r="J13" s="13"/>
      <c r="K13" s="13"/>
      <c r="L13" s="13"/>
      <c r="M13" s="13"/>
      <c r="N13" s="13"/>
      <c r="O13" s="13"/>
      <c r="P13" s="13"/>
    </row>
    <row r="14" spans="1:39" ht="18.75" customHeight="1" thickBot="1">
      <c r="A14" s="7"/>
      <c r="B14" s="7"/>
      <c r="C14" s="5"/>
      <c r="D14" s="14"/>
      <c r="E14" s="14"/>
      <c r="F14" s="14"/>
      <c r="G14" s="20"/>
      <c r="H14" s="20"/>
      <c r="I14" s="20"/>
    </row>
    <row r="15" spans="1:39" s="24" customFormat="1" ht="30" customHeight="1">
      <c r="C15" s="225" t="s">
        <v>11</v>
      </c>
      <c r="D15" s="226"/>
      <c r="E15" s="226"/>
      <c r="F15" s="226"/>
      <c r="G15" s="217" t="s">
        <v>12</v>
      </c>
      <c r="H15" s="217"/>
      <c r="I15" s="217"/>
      <c r="J15" s="217"/>
      <c r="K15" s="217"/>
      <c r="L15" s="217" t="s">
        <v>13</v>
      </c>
      <c r="M15" s="217"/>
      <c r="N15" s="217"/>
      <c r="O15" s="217"/>
      <c r="P15" s="217"/>
      <c r="Q15" s="217"/>
      <c r="R15" s="217"/>
      <c r="S15" s="217"/>
      <c r="T15" s="217"/>
      <c r="U15" s="217"/>
      <c r="V15" s="217"/>
      <c r="W15" s="222" t="s">
        <v>14</v>
      </c>
      <c r="X15" s="217" t="s">
        <v>15</v>
      </c>
      <c r="Y15" s="217"/>
      <c r="Z15" s="217"/>
      <c r="AA15" s="217"/>
      <c r="AB15" s="217" t="s">
        <v>16</v>
      </c>
      <c r="AC15" s="217"/>
      <c r="AD15" s="217"/>
      <c r="AE15" s="217"/>
      <c r="AF15" s="217"/>
      <c r="AG15" s="218" t="s">
        <v>17</v>
      </c>
      <c r="AL15" s="25"/>
      <c r="AM15" s="25"/>
    </row>
    <row r="16" spans="1:39" s="24" customFormat="1" ht="19.5" customHeight="1">
      <c r="C16" s="227"/>
      <c r="D16" s="228"/>
      <c r="E16" s="228"/>
      <c r="F16" s="228"/>
      <c r="G16" s="220" t="s">
        <v>18</v>
      </c>
      <c r="H16" s="220" t="s">
        <v>19</v>
      </c>
      <c r="I16" s="221" t="s">
        <v>20</v>
      </c>
      <c r="J16" s="220" t="s">
        <v>21</v>
      </c>
      <c r="K16" s="220" t="s">
        <v>22</v>
      </c>
      <c r="L16" s="220" t="s">
        <v>23</v>
      </c>
      <c r="M16" s="220"/>
      <c r="N16" s="220"/>
      <c r="O16" s="220"/>
      <c r="P16" s="220"/>
      <c r="Q16" s="220" t="s">
        <v>24</v>
      </c>
      <c r="R16" s="220"/>
      <c r="S16" s="220"/>
      <c r="T16" s="220"/>
      <c r="U16" s="220"/>
      <c r="V16" s="221" t="s">
        <v>22</v>
      </c>
      <c r="W16" s="221"/>
      <c r="X16" s="220" t="s">
        <v>18</v>
      </c>
      <c r="Y16" s="220" t="s">
        <v>19</v>
      </c>
      <c r="Z16" s="220" t="s">
        <v>21</v>
      </c>
      <c r="AA16" s="220" t="s">
        <v>22</v>
      </c>
      <c r="AB16" s="220" t="s">
        <v>18</v>
      </c>
      <c r="AC16" s="220" t="s">
        <v>19</v>
      </c>
      <c r="AD16" s="221" t="s">
        <v>20</v>
      </c>
      <c r="AE16" s="220" t="s">
        <v>21</v>
      </c>
      <c r="AF16" s="220" t="s">
        <v>22</v>
      </c>
      <c r="AG16" s="219"/>
      <c r="AL16" s="25"/>
      <c r="AM16" s="25"/>
    </row>
    <row r="17" spans="3:39" s="24" customFormat="1" ht="36.75" customHeight="1">
      <c r="C17" s="227"/>
      <c r="D17" s="228"/>
      <c r="E17" s="228"/>
      <c r="F17" s="228"/>
      <c r="G17" s="220"/>
      <c r="H17" s="220"/>
      <c r="I17" s="221"/>
      <c r="J17" s="220"/>
      <c r="K17" s="220"/>
      <c r="L17" s="177" t="s">
        <v>18</v>
      </c>
      <c r="M17" s="177" t="s">
        <v>19</v>
      </c>
      <c r="N17" s="180" t="s">
        <v>20</v>
      </c>
      <c r="O17" s="177" t="s">
        <v>21</v>
      </c>
      <c r="P17" s="177" t="s">
        <v>25</v>
      </c>
      <c r="Q17" s="177" t="s">
        <v>18</v>
      </c>
      <c r="R17" s="177" t="s">
        <v>19</v>
      </c>
      <c r="S17" s="180" t="s">
        <v>20</v>
      </c>
      <c r="T17" s="177" t="s">
        <v>21</v>
      </c>
      <c r="U17" s="177" t="s">
        <v>25</v>
      </c>
      <c r="V17" s="221"/>
      <c r="W17" s="221"/>
      <c r="X17" s="220"/>
      <c r="Y17" s="220"/>
      <c r="Z17" s="220"/>
      <c r="AA17" s="220"/>
      <c r="AB17" s="220"/>
      <c r="AC17" s="220"/>
      <c r="AD17" s="221"/>
      <c r="AE17" s="220"/>
      <c r="AF17" s="220"/>
      <c r="AG17" s="219"/>
      <c r="AL17" s="25"/>
      <c r="AM17" s="25"/>
    </row>
    <row r="18" spans="3:39" s="32" customFormat="1" ht="48" customHeight="1">
      <c r="C18" s="229" t="s">
        <v>26</v>
      </c>
      <c r="D18" s="230"/>
      <c r="E18" s="230"/>
      <c r="F18" s="230"/>
      <c r="G18" s="178" t="s">
        <v>27</v>
      </c>
      <c r="H18" s="178" t="s">
        <v>28</v>
      </c>
      <c r="I18" s="178" t="s">
        <v>29</v>
      </c>
      <c r="J18" s="178" t="s">
        <v>30</v>
      </c>
      <c r="K18" s="29" t="s">
        <v>31</v>
      </c>
      <c r="L18" s="178">
        <v>7</v>
      </c>
      <c r="M18" s="178">
        <v>8</v>
      </c>
      <c r="N18" s="178">
        <v>9</v>
      </c>
      <c r="O18" s="178">
        <v>10</v>
      </c>
      <c r="P18" s="29" t="s">
        <v>32</v>
      </c>
      <c r="Q18" s="178">
        <v>12</v>
      </c>
      <c r="R18" s="178">
        <v>13</v>
      </c>
      <c r="S18" s="178">
        <v>14</v>
      </c>
      <c r="T18" s="178">
        <v>15</v>
      </c>
      <c r="U18" s="29" t="s">
        <v>33</v>
      </c>
      <c r="V18" s="30" t="s">
        <v>34</v>
      </c>
      <c r="W18" s="30" t="s">
        <v>35</v>
      </c>
      <c r="X18" s="178">
        <v>19</v>
      </c>
      <c r="Y18" s="178">
        <v>20</v>
      </c>
      <c r="Z18" s="178">
        <v>21</v>
      </c>
      <c r="AA18" s="29" t="s">
        <v>36</v>
      </c>
      <c r="AB18" s="178">
        <v>23</v>
      </c>
      <c r="AC18" s="178">
        <v>24</v>
      </c>
      <c r="AD18" s="178">
        <v>25</v>
      </c>
      <c r="AE18" s="178">
        <v>26</v>
      </c>
      <c r="AF18" s="29" t="s">
        <v>37</v>
      </c>
      <c r="AG18" s="31">
        <v>28</v>
      </c>
      <c r="AL18" s="33"/>
      <c r="AM18" s="33"/>
    </row>
    <row r="19" spans="3:39" s="32" customFormat="1" ht="30" customHeight="1">
      <c r="C19" s="231" t="s">
        <v>125</v>
      </c>
      <c r="D19" s="232"/>
      <c r="E19" s="179"/>
      <c r="F19" s="35"/>
      <c r="G19" s="36"/>
      <c r="H19" s="36"/>
      <c r="I19" s="36"/>
      <c r="J19" s="36"/>
      <c r="K19" s="36"/>
      <c r="L19" s="37"/>
      <c r="M19" s="37"/>
      <c r="N19" s="37"/>
      <c r="O19" s="37"/>
      <c r="P19" s="37"/>
      <c r="Q19" s="37"/>
      <c r="R19" s="36"/>
      <c r="S19" s="36"/>
      <c r="T19" s="36"/>
      <c r="U19" s="36"/>
      <c r="V19" s="36"/>
      <c r="W19" s="37"/>
      <c r="X19" s="37"/>
      <c r="Y19" s="36"/>
      <c r="Z19" s="36"/>
      <c r="AA19" s="36"/>
      <c r="AB19" s="37"/>
      <c r="AC19" s="36"/>
      <c r="AD19" s="36"/>
      <c r="AE19" s="36"/>
      <c r="AF19" s="38"/>
      <c r="AG19" s="39"/>
      <c r="AH19" s="40"/>
      <c r="AL19" s="33"/>
      <c r="AM19" s="33"/>
    </row>
    <row r="20" spans="3:39" s="24" customFormat="1" ht="15" customHeight="1">
      <c r="C20" s="41" t="s">
        <v>38</v>
      </c>
      <c r="D20" s="42"/>
      <c r="E20" s="43"/>
      <c r="F20" s="172"/>
      <c r="G20" s="45"/>
      <c r="H20" s="45"/>
      <c r="I20" s="45"/>
      <c r="J20" s="45"/>
      <c r="K20" s="45"/>
      <c r="L20" s="46"/>
      <c r="M20" s="46"/>
      <c r="N20" s="46"/>
      <c r="O20" s="46"/>
      <c r="P20" s="46"/>
      <c r="Q20" s="46"/>
      <c r="R20" s="45"/>
      <c r="S20" s="45"/>
      <c r="T20" s="45"/>
      <c r="U20" s="45"/>
      <c r="V20" s="45"/>
      <c r="W20" s="46"/>
      <c r="X20" s="46"/>
      <c r="Y20" s="45"/>
      <c r="Z20" s="45"/>
      <c r="AA20" s="45"/>
      <c r="AB20" s="46"/>
      <c r="AC20" s="45"/>
      <c r="AD20" s="45"/>
      <c r="AE20" s="45"/>
      <c r="AF20" s="47"/>
      <c r="AG20" s="48" t="s">
        <v>39</v>
      </c>
      <c r="AH20" s="49"/>
      <c r="AL20" s="25"/>
      <c r="AM20" s="25"/>
    </row>
    <row r="21" spans="3:39" ht="13.5" customHeight="1">
      <c r="C21" s="171" t="s">
        <v>40</v>
      </c>
      <c r="D21" s="43"/>
      <c r="E21" s="43"/>
      <c r="F21" s="174"/>
      <c r="G21" s="52">
        <v>31866960.510000002</v>
      </c>
      <c r="H21" s="52">
        <v>163443227.28999999</v>
      </c>
      <c r="I21" s="52"/>
      <c r="J21" s="52"/>
      <c r="K21" s="52">
        <f>G21+H21+I21+J21</f>
        <v>195310187.79999998</v>
      </c>
      <c r="L21" s="52">
        <v>670265.31999999995</v>
      </c>
      <c r="M21" s="52">
        <v>528932227.19999999</v>
      </c>
      <c r="N21" s="52">
        <v>4201343.1100000003</v>
      </c>
      <c r="O21" s="52">
        <v>472267.85</v>
      </c>
      <c r="P21" s="52">
        <f>L21+M21+N21+O21</f>
        <v>534276103.48000002</v>
      </c>
      <c r="Q21" s="52"/>
      <c r="R21" s="52"/>
      <c r="S21" s="52"/>
      <c r="T21" s="52"/>
      <c r="U21" s="52">
        <f t="shared" ref="U21:U27" si="0">Q21+R21+S21+T21</f>
        <v>0</v>
      </c>
      <c r="V21" s="52">
        <f>+P21+U21</f>
        <v>534276103.48000002</v>
      </c>
      <c r="W21" s="52">
        <f>+K21+V21</f>
        <v>729586291.27999997</v>
      </c>
      <c r="X21" s="52"/>
      <c r="Y21" s="52"/>
      <c r="Z21" s="52"/>
      <c r="AA21" s="52">
        <f>X21+Y21+Z21</f>
        <v>0</v>
      </c>
      <c r="AB21" s="52">
        <f>G21+L21+Q21+X21</f>
        <v>32537225.830000002</v>
      </c>
      <c r="AC21" s="52">
        <f>H21+M21+R21+Y21</f>
        <v>692375454.49000001</v>
      </c>
      <c r="AD21" s="52">
        <f>I21+N21+S21</f>
        <v>4201343.1100000003</v>
      </c>
      <c r="AE21" s="52">
        <f>J21+O21+T21+Z21</f>
        <v>472267.85</v>
      </c>
      <c r="AF21" s="53">
        <f>AB21+AC21+AD21+AE21</f>
        <v>729586291.28000009</v>
      </c>
      <c r="AG21" s="48" t="s">
        <v>41</v>
      </c>
      <c r="AH21" s="54"/>
      <c r="AL21" s="55"/>
    </row>
    <row r="22" spans="3:39" ht="16.5" customHeight="1">
      <c r="C22" s="171" t="s">
        <v>42</v>
      </c>
      <c r="D22" s="56"/>
      <c r="E22" s="56"/>
      <c r="F22" s="56"/>
      <c r="G22" s="52">
        <v>28334178.32</v>
      </c>
      <c r="H22" s="52">
        <v>13471960.619999999</v>
      </c>
      <c r="I22" s="52"/>
      <c r="J22" s="52"/>
      <c r="K22" s="52">
        <f t="shared" ref="K22:K27" si="1">G22+H22+I22+J22</f>
        <v>41806138.939999998</v>
      </c>
      <c r="L22" s="52">
        <v>2398237.7999999998</v>
      </c>
      <c r="M22" s="52">
        <v>108850</v>
      </c>
      <c r="N22" s="52"/>
      <c r="O22" s="52"/>
      <c r="P22" s="52">
        <f t="shared" ref="P22:P27" si="2">L22+M22+N22+O22</f>
        <v>2507087.7999999998</v>
      </c>
      <c r="Q22" s="52"/>
      <c r="R22" s="52"/>
      <c r="S22" s="52"/>
      <c r="T22" s="52"/>
      <c r="U22" s="52">
        <f t="shared" si="0"/>
        <v>0</v>
      </c>
      <c r="V22" s="52">
        <f t="shared" ref="V22:V27" si="3">+P22+U22</f>
        <v>2507087.7999999998</v>
      </c>
      <c r="W22" s="52">
        <f t="shared" ref="W22:W27" si="4">+K22+V22</f>
        <v>44313226.739999995</v>
      </c>
      <c r="X22" s="52"/>
      <c r="Y22" s="52"/>
      <c r="Z22" s="52"/>
      <c r="AA22" s="52">
        <f t="shared" ref="AA22:AA27" si="5">X22+Y22+Z22</f>
        <v>0</v>
      </c>
      <c r="AB22" s="52">
        <f t="shared" ref="AB22:AC27" si="6">G22+L22+Q22+X22</f>
        <v>30732416.120000001</v>
      </c>
      <c r="AC22" s="52">
        <f t="shared" si="6"/>
        <v>13580810.619999999</v>
      </c>
      <c r="AD22" s="52">
        <f t="shared" ref="AD22:AD27" si="7">I22+N22+S22</f>
        <v>0</v>
      </c>
      <c r="AE22" s="52">
        <f t="shared" ref="AE22:AE27" si="8">J22+O22+T22+Z22</f>
        <v>0</v>
      </c>
      <c r="AF22" s="53">
        <f t="shared" ref="AF22:AF27" si="9">AB22+AC22+AD22+AE22</f>
        <v>44313226.740000002</v>
      </c>
      <c r="AG22" s="48" t="s">
        <v>43</v>
      </c>
      <c r="AH22" s="54"/>
    </row>
    <row r="23" spans="3:39" ht="17.25" customHeight="1">
      <c r="C23" s="57" t="s">
        <v>44</v>
      </c>
      <c r="D23" s="58"/>
      <c r="E23" s="58"/>
      <c r="F23" s="58"/>
      <c r="G23" s="52"/>
      <c r="H23" s="52"/>
      <c r="I23" s="52"/>
      <c r="J23" s="52"/>
      <c r="K23" s="52">
        <f t="shared" si="1"/>
        <v>0</v>
      </c>
      <c r="L23" s="52"/>
      <c r="M23" s="52"/>
      <c r="N23" s="52"/>
      <c r="O23" s="52"/>
      <c r="P23" s="52">
        <f t="shared" si="2"/>
        <v>0</v>
      </c>
      <c r="Q23" s="52"/>
      <c r="R23" s="52"/>
      <c r="S23" s="52"/>
      <c r="T23" s="52"/>
      <c r="U23" s="52">
        <f t="shared" si="0"/>
        <v>0</v>
      </c>
      <c r="V23" s="52">
        <f t="shared" si="3"/>
        <v>0</v>
      </c>
      <c r="W23" s="52">
        <f t="shared" si="4"/>
        <v>0</v>
      </c>
      <c r="X23" s="52"/>
      <c r="Y23" s="52"/>
      <c r="Z23" s="52"/>
      <c r="AA23" s="52">
        <f t="shared" si="5"/>
        <v>0</v>
      </c>
      <c r="AB23" s="52">
        <f t="shared" si="6"/>
        <v>0</v>
      </c>
      <c r="AC23" s="52">
        <f t="shared" si="6"/>
        <v>0</v>
      </c>
      <c r="AD23" s="52">
        <f t="shared" si="7"/>
        <v>0</v>
      </c>
      <c r="AE23" s="52">
        <f t="shared" si="8"/>
        <v>0</v>
      </c>
      <c r="AF23" s="53">
        <f t="shared" si="9"/>
        <v>0</v>
      </c>
      <c r="AG23" s="48" t="s">
        <v>45</v>
      </c>
      <c r="AH23" s="54"/>
    </row>
    <row r="24" spans="3:39" ht="16.5" customHeight="1">
      <c r="C24" s="57" t="s">
        <v>46</v>
      </c>
      <c r="D24" s="58"/>
      <c r="E24" s="58"/>
      <c r="F24" s="58"/>
      <c r="G24" s="52">
        <v>7664128.0499999998</v>
      </c>
      <c r="H24" s="52">
        <v>4826844.49</v>
      </c>
      <c r="I24" s="52">
        <v>221123.34</v>
      </c>
      <c r="J24" s="52">
        <v>32346.43</v>
      </c>
      <c r="K24" s="52">
        <f t="shared" si="1"/>
        <v>12744442.309999999</v>
      </c>
      <c r="L24" s="52"/>
      <c r="M24" s="52"/>
      <c r="N24" s="52"/>
      <c r="O24" s="52"/>
      <c r="P24" s="52">
        <f t="shared" si="2"/>
        <v>0</v>
      </c>
      <c r="Q24" s="52"/>
      <c r="R24" s="52"/>
      <c r="S24" s="52"/>
      <c r="T24" s="52"/>
      <c r="U24" s="52">
        <f t="shared" si="0"/>
        <v>0</v>
      </c>
      <c r="V24" s="52">
        <f t="shared" si="3"/>
        <v>0</v>
      </c>
      <c r="W24" s="52">
        <f t="shared" si="4"/>
        <v>12744442.309999999</v>
      </c>
      <c r="X24" s="52"/>
      <c r="Y24" s="52"/>
      <c r="Z24" s="52"/>
      <c r="AA24" s="52">
        <f t="shared" si="5"/>
        <v>0</v>
      </c>
      <c r="AB24" s="52">
        <f t="shared" si="6"/>
        <v>7664128.0499999998</v>
      </c>
      <c r="AC24" s="52">
        <f t="shared" si="6"/>
        <v>4826844.49</v>
      </c>
      <c r="AD24" s="52">
        <f t="shared" si="7"/>
        <v>221123.34</v>
      </c>
      <c r="AE24" s="52">
        <f t="shared" si="8"/>
        <v>32346.43</v>
      </c>
      <c r="AF24" s="53">
        <f t="shared" si="9"/>
        <v>12744442.309999999</v>
      </c>
      <c r="AG24" s="48" t="s">
        <v>47</v>
      </c>
      <c r="AH24" s="54"/>
    </row>
    <row r="25" spans="3:39" ht="23.25" customHeight="1">
      <c r="C25" s="57" t="s">
        <v>48</v>
      </c>
      <c r="D25" s="58"/>
      <c r="E25" s="58"/>
      <c r="F25" s="58"/>
      <c r="G25" s="52"/>
      <c r="H25" s="52"/>
      <c r="I25" s="52"/>
      <c r="J25" s="52"/>
      <c r="K25" s="52">
        <f t="shared" si="1"/>
        <v>0</v>
      </c>
      <c r="L25" s="52"/>
      <c r="M25" s="52"/>
      <c r="N25" s="52"/>
      <c r="O25" s="52"/>
      <c r="P25" s="52">
        <f t="shared" si="2"/>
        <v>0</v>
      </c>
      <c r="Q25" s="52"/>
      <c r="R25" s="52"/>
      <c r="S25" s="52"/>
      <c r="T25" s="52"/>
      <c r="U25" s="52">
        <f t="shared" si="0"/>
        <v>0</v>
      </c>
      <c r="V25" s="52">
        <f t="shared" si="3"/>
        <v>0</v>
      </c>
      <c r="W25" s="52">
        <f t="shared" si="4"/>
        <v>0</v>
      </c>
      <c r="X25" s="52"/>
      <c r="Y25" s="52"/>
      <c r="Z25" s="52"/>
      <c r="AA25" s="52">
        <f t="shared" si="5"/>
        <v>0</v>
      </c>
      <c r="AB25" s="52">
        <f t="shared" si="6"/>
        <v>0</v>
      </c>
      <c r="AC25" s="52">
        <f t="shared" si="6"/>
        <v>0</v>
      </c>
      <c r="AD25" s="52">
        <f t="shared" si="7"/>
        <v>0</v>
      </c>
      <c r="AE25" s="52">
        <f t="shared" si="8"/>
        <v>0</v>
      </c>
      <c r="AF25" s="53">
        <f t="shared" si="9"/>
        <v>0</v>
      </c>
      <c r="AG25" s="59"/>
      <c r="AH25" s="54"/>
    </row>
    <row r="26" spans="3:39" ht="21.75" customHeight="1">
      <c r="C26" s="57" t="s">
        <v>49</v>
      </c>
      <c r="D26" s="58"/>
      <c r="E26" s="58"/>
      <c r="F26" s="58"/>
      <c r="G26" s="52"/>
      <c r="H26" s="52"/>
      <c r="I26" s="52"/>
      <c r="J26" s="52"/>
      <c r="K26" s="52">
        <f t="shared" si="1"/>
        <v>0</v>
      </c>
      <c r="L26" s="52"/>
      <c r="M26" s="52"/>
      <c r="N26" s="52"/>
      <c r="O26" s="52"/>
      <c r="P26" s="52">
        <f t="shared" si="2"/>
        <v>0</v>
      </c>
      <c r="Q26" s="52"/>
      <c r="R26" s="52"/>
      <c r="S26" s="52"/>
      <c r="T26" s="52"/>
      <c r="U26" s="52">
        <f t="shared" si="0"/>
        <v>0</v>
      </c>
      <c r="V26" s="52">
        <f t="shared" si="3"/>
        <v>0</v>
      </c>
      <c r="W26" s="52">
        <f t="shared" si="4"/>
        <v>0</v>
      </c>
      <c r="X26" s="52"/>
      <c r="Y26" s="52"/>
      <c r="Z26" s="52"/>
      <c r="AA26" s="52">
        <f t="shared" si="5"/>
        <v>0</v>
      </c>
      <c r="AB26" s="52">
        <f t="shared" si="6"/>
        <v>0</v>
      </c>
      <c r="AC26" s="52">
        <f t="shared" si="6"/>
        <v>0</v>
      </c>
      <c r="AD26" s="52">
        <f t="shared" si="7"/>
        <v>0</v>
      </c>
      <c r="AE26" s="52">
        <f t="shared" si="8"/>
        <v>0</v>
      </c>
      <c r="AF26" s="53">
        <f t="shared" si="9"/>
        <v>0</v>
      </c>
      <c r="AG26" s="60"/>
      <c r="AH26" s="54"/>
    </row>
    <row r="27" spans="3:39" ht="22.5" customHeight="1">
      <c r="C27" s="57" t="s">
        <v>50</v>
      </c>
      <c r="D27" s="58"/>
      <c r="E27" s="58"/>
      <c r="F27" s="58"/>
      <c r="G27" s="52"/>
      <c r="H27" s="52"/>
      <c r="I27" s="52"/>
      <c r="J27" s="52"/>
      <c r="K27" s="52">
        <f t="shared" si="1"/>
        <v>0</v>
      </c>
      <c r="L27" s="52"/>
      <c r="M27" s="52"/>
      <c r="N27" s="52"/>
      <c r="O27" s="52"/>
      <c r="P27" s="52">
        <f t="shared" si="2"/>
        <v>0</v>
      </c>
      <c r="Q27" s="52"/>
      <c r="R27" s="52"/>
      <c r="S27" s="52"/>
      <c r="T27" s="52"/>
      <c r="U27" s="52">
        <f t="shared" si="0"/>
        <v>0</v>
      </c>
      <c r="V27" s="52">
        <f t="shared" si="3"/>
        <v>0</v>
      </c>
      <c r="W27" s="52">
        <f t="shared" si="4"/>
        <v>0</v>
      </c>
      <c r="X27" s="52"/>
      <c r="Y27" s="52"/>
      <c r="Z27" s="52"/>
      <c r="AA27" s="52">
        <f t="shared" si="5"/>
        <v>0</v>
      </c>
      <c r="AB27" s="52">
        <f t="shared" si="6"/>
        <v>0</v>
      </c>
      <c r="AC27" s="52">
        <f t="shared" si="6"/>
        <v>0</v>
      </c>
      <c r="AD27" s="52">
        <f t="shared" si="7"/>
        <v>0</v>
      </c>
      <c r="AE27" s="52">
        <f t="shared" si="8"/>
        <v>0</v>
      </c>
      <c r="AF27" s="53">
        <f t="shared" si="9"/>
        <v>0</v>
      </c>
      <c r="AG27" s="60"/>
      <c r="AH27" s="54"/>
    </row>
    <row r="28" spans="3:39" ht="20.25" customHeight="1" thickBot="1">
      <c r="C28" s="61"/>
      <c r="D28" s="62" t="s">
        <v>51</v>
      </c>
      <c r="E28" s="62"/>
      <c r="F28" s="62"/>
      <c r="G28" s="63">
        <f>SUM(G21:G27)</f>
        <v>67865266.879999995</v>
      </c>
      <c r="H28" s="63">
        <f>SUM(H21:H27)</f>
        <v>181742032.40000001</v>
      </c>
      <c r="I28" s="63">
        <f>SUM(I21:I27)</f>
        <v>221123.34</v>
      </c>
      <c r="J28" s="63">
        <f>SUM(J21:J27)</f>
        <v>32346.43</v>
      </c>
      <c r="K28" s="63">
        <f>SUM(K21:K27)</f>
        <v>249860769.04999998</v>
      </c>
      <c r="L28" s="63"/>
      <c r="M28" s="63">
        <f t="shared" ref="M28:AE28" si="10">SUM(M21:M27)</f>
        <v>529041077.19999999</v>
      </c>
      <c r="N28" s="63">
        <f t="shared" si="10"/>
        <v>4201343.1100000003</v>
      </c>
      <c r="O28" s="63">
        <f t="shared" si="10"/>
        <v>472267.85</v>
      </c>
      <c r="P28" s="63">
        <f t="shared" si="10"/>
        <v>536783191.28000003</v>
      </c>
      <c r="Q28" s="63">
        <f t="shared" si="10"/>
        <v>0</v>
      </c>
      <c r="R28" s="63">
        <f t="shared" si="10"/>
        <v>0</v>
      </c>
      <c r="S28" s="63">
        <f t="shared" si="10"/>
        <v>0</v>
      </c>
      <c r="T28" s="63">
        <f t="shared" si="10"/>
        <v>0</v>
      </c>
      <c r="U28" s="63">
        <f t="shared" si="10"/>
        <v>0</v>
      </c>
      <c r="V28" s="63">
        <f t="shared" si="10"/>
        <v>536783191.28000003</v>
      </c>
      <c r="W28" s="63">
        <f t="shared" si="10"/>
        <v>786643960.32999992</v>
      </c>
      <c r="X28" s="63">
        <f t="shared" si="10"/>
        <v>0</v>
      </c>
      <c r="Y28" s="63">
        <f t="shared" si="10"/>
        <v>0</v>
      </c>
      <c r="Z28" s="63">
        <f t="shared" si="10"/>
        <v>0</v>
      </c>
      <c r="AA28" s="63">
        <f t="shared" si="10"/>
        <v>0</v>
      </c>
      <c r="AB28" s="63">
        <f t="shared" si="10"/>
        <v>70933770</v>
      </c>
      <c r="AC28" s="63">
        <f t="shared" si="10"/>
        <v>710783109.60000002</v>
      </c>
      <c r="AD28" s="63">
        <f t="shared" si="10"/>
        <v>4422466.45</v>
      </c>
      <c r="AE28" s="63">
        <f t="shared" si="10"/>
        <v>504614.27999999997</v>
      </c>
      <c r="AF28" s="63">
        <f>SUM(AF21:AF27)</f>
        <v>786643960.33000004</v>
      </c>
      <c r="AG28" s="60"/>
      <c r="AH28" s="54"/>
    </row>
    <row r="29" spans="3:39" ht="21.75" hidden="1" customHeight="1" thickTop="1">
      <c r="C29" s="223" t="s">
        <v>52</v>
      </c>
      <c r="D29" s="224"/>
      <c r="E29" s="176"/>
      <c r="F29" s="176"/>
      <c r="G29" s="65"/>
      <c r="H29" s="65"/>
      <c r="I29" s="65"/>
      <c r="J29" s="65"/>
      <c r="K29" s="65"/>
      <c r="L29" s="66"/>
      <c r="M29" s="66"/>
      <c r="N29" s="66"/>
      <c r="O29" s="66"/>
      <c r="P29" s="66"/>
      <c r="Q29" s="66"/>
      <c r="R29" s="65"/>
      <c r="S29" s="65"/>
      <c r="T29" s="65"/>
      <c r="U29" s="65"/>
      <c r="V29" s="65"/>
      <c r="W29" s="66"/>
      <c r="X29" s="66"/>
      <c r="Y29" s="65"/>
      <c r="Z29" s="65"/>
      <c r="AA29" s="65"/>
      <c r="AB29" s="66"/>
      <c r="AC29" s="65"/>
      <c r="AD29" s="65"/>
      <c r="AE29" s="65"/>
      <c r="AF29" s="67"/>
      <c r="AG29" s="68"/>
      <c r="AH29" s="54"/>
    </row>
    <row r="30" spans="3:39" ht="15.75" hidden="1" customHeight="1">
      <c r="C30" s="234" t="s">
        <v>53</v>
      </c>
      <c r="D30" s="235"/>
      <c r="E30" s="172"/>
      <c r="F30" s="172"/>
      <c r="G30" s="65"/>
      <c r="H30" s="65"/>
      <c r="I30" s="65"/>
      <c r="J30" s="65"/>
      <c r="K30" s="65"/>
      <c r="L30" s="66"/>
      <c r="M30" s="66"/>
      <c r="N30" s="66"/>
      <c r="O30" s="66"/>
      <c r="P30" s="66"/>
      <c r="Q30" s="66"/>
      <c r="R30" s="65"/>
      <c r="S30" s="65"/>
      <c r="T30" s="65"/>
      <c r="U30" s="65"/>
      <c r="V30" s="65"/>
      <c r="W30" s="66"/>
      <c r="X30" s="66"/>
      <c r="Y30" s="65"/>
      <c r="Z30" s="65"/>
      <c r="AA30" s="65"/>
      <c r="AB30" s="66"/>
      <c r="AC30" s="65"/>
      <c r="AD30" s="65"/>
      <c r="AE30" s="65"/>
      <c r="AF30" s="67"/>
      <c r="AG30" s="69"/>
      <c r="AH30" s="54"/>
    </row>
    <row r="31" spans="3:39" ht="15.75" hidden="1" customHeight="1">
      <c r="C31" s="236" t="s">
        <v>40</v>
      </c>
      <c r="D31" s="237"/>
      <c r="E31" s="174"/>
      <c r="F31" s="174"/>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1"/>
      <c r="AG31" s="60"/>
      <c r="AH31" s="54"/>
    </row>
    <row r="32" spans="3:39" ht="15.75" hidden="1" customHeight="1">
      <c r="C32" s="173" t="s">
        <v>42</v>
      </c>
      <c r="D32" s="56"/>
      <c r="E32" s="56"/>
      <c r="F32" s="56"/>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1"/>
      <c r="AG32" s="60"/>
      <c r="AH32" s="54"/>
    </row>
    <row r="33" spans="3:34" ht="15.75" hidden="1" customHeight="1">
      <c r="C33" s="171" t="s">
        <v>54</v>
      </c>
      <c r="D33" s="58"/>
      <c r="E33" s="58"/>
      <c r="F33" s="58"/>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1"/>
      <c r="AG33" s="60"/>
      <c r="AH33" s="54"/>
    </row>
    <row r="34" spans="3:34" ht="15.75" hidden="1" customHeight="1">
      <c r="C34" s="171" t="s">
        <v>55</v>
      </c>
      <c r="D34" s="58"/>
      <c r="E34" s="58"/>
      <c r="F34" s="58"/>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1"/>
      <c r="AG34" s="60"/>
      <c r="AH34" s="54"/>
    </row>
    <row r="35" spans="3:34" ht="15.75" hidden="1" customHeight="1">
      <c r="C35" s="171" t="s">
        <v>56</v>
      </c>
      <c r="D35" s="58"/>
      <c r="E35" s="58"/>
      <c r="F35" s="58"/>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1"/>
      <c r="AG35" s="60"/>
      <c r="AH35" s="54"/>
    </row>
    <row r="36" spans="3:34" ht="15.75" hidden="1" customHeight="1">
      <c r="C36" s="73" t="s">
        <v>57</v>
      </c>
      <c r="D36" s="58"/>
      <c r="E36" s="58"/>
      <c r="F36" s="58"/>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1"/>
      <c r="AG36" s="60"/>
      <c r="AH36" s="54"/>
    </row>
    <row r="37" spans="3:34" ht="15.75" hidden="1" customHeight="1" thickBot="1">
      <c r="C37" s="61"/>
      <c r="D37" s="62" t="s">
        <v>51</v>
      </c>
      <c r="E37" s="62"/>
      <c r="F37" s="62"/>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5"/>
      <c r="AG37" s="60"/>
      <c r="AH37" s="54"/>
    </row>
    <row r="38" spans="3:34" ht="20.25" hidden="1" customHeight="1" thickTop="1">
      <c r="C38" s="223" t="s">
        <v>58</v>
      </c>
      <c r="D38" s="224"/>
      <c r="E38" s="176"/>
      <c r="F38" s="176"/>
      <c r="G38" s="65"/>
      <c r="H38" s="65"/>
      <c r="I38" s="65"/>
      <c r="J38" s="65"/>
      <c r="K38" s="65"/>
      <c r="L38" s="66"/>
      <c r="M38" s="66"/>
      <c r="N38" s="66"/>
      <c r="O38" s="66"/>
      <c r="P38" s="66"/>
      <c r="Q38" s="66"/>
      <c r="R38" s="65"/>
      <c r="S38" s="65"/>
      <c r="T38" s="65"/>
      <c r="U38" s="65"/>
      <c r="V38" s="65"/>
      <c r="W38" s="66"/>
      <c r="X38" s="66"/>
      <c r="Y38" s="65"/>
      <c r="Z38" s="65"/>
      <c r="AA38" s="65"/>
      <c r="AB38" s="66"/>
      <c r="AC38" s="65"/>
      <c r="AD38" s="65"/>
      <c r="AE38" s="65"/>
      <c r="AF38" s="67"/>
      <c r="AG38" s="60"/>
      <c r="AH38" s="54"/>
    </row>
    <row r="39" spans="3:34" ht="15.75" hidden="1" customHeight="1">
      <c r="C39" s="234" t="s">
        <v>53</v>
      </c>
      <c r="D39" s="235"/>
      <c r="E39" s="172"/>
      <c r="F39" s="172"/>
      <c r="G39" s="65"/>
      <c r="H39" s="65"/>
      <c r="I39" s="65"/>
      <c r="J39" s="65"/>
      <c r="K39" s="65"/>
      <c r="L39" s="66"/>
      <c r="M39" s="66"/>
      <c r="N39" s="66"/>
      <c r="O39" s="66"/>
      <c r="P39" s="66"/>
      <c r="Q39" s="66"/>
      <c r="R39" s="65"/>
      <c r="S39" s="65"/>
      <c r="T39" s="65"/>
      <c r="U39" s="65"/>
      <c r="V39" s="65"/>
      <c r="W39" s="66"/>
      <c r="X39" s="66"/>
      <c r="Y39" s="65"/>
      <c r="Z39" s="65"/>
      <c r="AA39" s="65"/>
      <c r="AB39" s="66"/>
      <c r="AC39" s="65"/>
      <c r="AD39" s="65"/>
      <c r="AE39" s="65"/>
      <c r="AF39" s="67"/>
      <c r="AG39" s="60"/>
      <c r="AH39" s="54"/>
    </row>
    <row r="40" spans="3:34" ht="15.75" hidden="1" customHeight="1">
      <c r="C40" s="236" t="s">
        <v>40</v>
      </c>
      <c r="D40" s="237"/>
      <c r="E40" s="174"/>
      <c r="F40" s="174"/>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1"/>
      <c r="AG40" s="60"/>
      <c r="AH40" s="54"/>
    </row>
    <row r="41" spans="3:34" ht="15.75" hidden="1" customHeight="1">
      <c r="C41" s="173" t="s">
        <v>42</v>
      </c>
      <c r="D41" s="56"/>
      <c r="E41" s="56"/>
      <c r="F41" s="56"/>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1"/>
      <c r="AG41" s="60"/>
      <c r="AH41" s="54"/>
    </row>
    <row r="42" spans="3:34" ht="15.75" hidden="1" customHeight="1">
      <c r="C42" s="171" t="s">
        <v>54</v>
      </c>
      <c r="D42" s="58"/>
      <c r="E42" s="58"/>
      <c r="F42" s="58"/>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1"/>
      <c r="AG42" s="60"/>
      <c r="AH42" s="54"/>
    </row>
    <row r="43" spans="3:34" ht="15.75" hidden="1" customHeight="1">
      <c r="C43" s="171" t="s">
        <v>55</v>
      </c>
      <c r="D43" s="58"/>
      <c r="E43" s="58"/>
      <c r="F43" s="58"/>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1"/>
      <c r="AG43" s="60"/>
      <c r="AH43" s="54"/>
    </row>
    <row r="44" spans="3:34" ht="15.75" hidden="1" customHeight="1">
      <c r="C44" s="171" t="s">
        <v>56</v>
      </c>
      <c r="D44" s="58"/>
      <c r="E44" s="58"/>
      <c r="F44" s="58"/>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1"/>
      <c r="AG44" s="60"/>
      <c r="AH44" s="54"/>
    </row>
    <row r="45" spans="3:34" ht="15.75" hidden="1" customHeight="1">
      <c r="C45" s="73" t="s">
        <v>57</v>
      </c>
      <c r="D45" s="58"/>
      <c r="E45" s="58"/>
      <c r="F45" s="58"/>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1"/>
      <c r="AG45" s="60"/>
      <c r="AH45" s="54"/>
    </row>
    <row r="46" spans="3:34" ht="15.75" hidden="1" customHeight="1" thickBot="1">
      <c r="C46" s="61"/>
      <c r="D46" s="62" t="s">
        <v>51</v>
      </c>
      <c r="E46" s="62"/>
      <c r="F46" s="62"/>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5"/>
      <c r="AG46" s="60"/>
      <c r="AH46" s="54"/>
    </row>
    <row r="47" spans="3:34" ht="19.5" hidden="1" customHeight="1" thickTop="1">
      <c r="C47" s="223" t="s">
        <v>59</v>
      </c>
      <c r="D47" s="224"/>
      <c r="E47" s="176"/>
      <c r="F47" s="176"/>
      <c r="G47" s="65"/>
      <c r="H47" s="65"/>
      <c r="I47" s="65"/>
      <c r="J47" s="65"/>
      <c r="K47" s="65"/>
      <c r="L47" s="66"/>
      <c r="M47" s="66"/>
      <c r="N47" s="66"/>
      <c r="O47" s="66"/>
      <c r="P47" s="66"/>
      <c r="Q47" s="66"/>
      <c r="R47" s="65"/>
      <c r="S47" s="65"/>
      <c r="T47" s="65"/>
      <c r="U47" s="65"/>
      <c r="V47" s="65"/>
      <c r="W47" s="66"/>
      <c r="X47" s="66"/>
      <c r="Y47" s="65"/>
      <c r="Z47" s="65"/>
      <c r="AA47" s="65"/>
      <c r="AB47" s="66"/>
      <c r="AC47" s="65"/>
      <c r="AD47" s="65"/>
      <c r="AE47" s="65"/>
      <c r="AF47" s="67"/>
      <c r="AG47" s="60"/>
      <c r="AH47" s="54"/>
    </row>
    <row r="48" spans="3:34" ht="17.25" hidden="1" customHeight="1">
      <c r="C48" s="234" t="s">
        <v>53</v>
      </c>
      <c r="D48" s="235"/>
      <c r="E48" s="172"/>
      <c r="F48" s="172"/>
      <c r="G48" s="65"/>
      <c r="H48" s="65"/>
      <c r="I48" s="65"/>
      <c r="J48" s="65"/>
      <c r="K48" s="65"/>
      <c r="L48" s="66"/>
      <c r="M48" s="66"/>
      <c r="N48" s="66"/>
      <c r="O48" s="66"/>
      <c r="P48" s="66"/>
      <c r="Q48" s="66"/>
      <c r="R48" s="65"/>
      <c r="S48" s="65"/>
      <c r="T48" s="65"/>
      <c r="U48" s="65"/>
      <c r="V48" s="65"/>
      <c r="W48" s="66"/>
      <c r="X48" s="66"/>
      <c r="Y48" s="65"/>
      <c r="Z48" s="65"/>
      <c r="AA48" s="65"/>
      <c r="AB48" s="66"/>
      <c r="AC48" s="65"/>
      <c r="AD48" s="65"/>
      <c r="AE48" s="65"/>
      <c r="AF48" s="67"/>
      <c r="AG48" s="60"/>
      <c r="AH48" s="54"/>
    </row>
    <row r="49" spans="3:39" ht="15.75" hidden="1" customHeight="1">
      <c r="C49" s="236" t="s">
        <v>40</v>
      </c>
      <c r="D49" s="237"/>
      <c r="E49" s="174"/>
      <c r="F49" s="174"/>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1"/>
      <c r="AG49" s="60"/>
      <c r="AH49" s="54"/>
    </row>
    <row r="50" spans="3:39" ht="18" hidden="1" customHeight="1">
      <c r="C50" s="173" t="s">
        <v>42</v>
      </c>
      <c r="D50" s="56"/>
      <c r="E50" s="56"/>
      <c r="F50" s="56"/>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1"/>
      <c r="AG50" s="60"/>
      <c r="AH50" s="54"/>
    </row>
    <row r="51" spans="3:39" ht="17.25" hidden="1" customHeight="1">
      <c r="C51" s="171" t="s">
        <v>54</v>
      </c>
      <c r="D51" s="58"/>
      <c r="E51" s="58"/>
      <c r="F51" s="58"/>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1"/>
      <c r="AG51" s="60"/>
      <c r="AH51" s="54"/>
    </row>
    <row r="52" spans="3:39" ht="18" hidden="1" customHeight="1">
      <c r="C52" s="171" t="s">
        <v>55</v>
      </c>
      <c r="D52" s="58"/>
      <c r="E52" s="58"/>
      <c r="F52" s="58"/>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1"/>
      <c r="AG52" s="76"/>
      <c r="AH52" s="54"/>
    </row>
    <row r="53" spans="3:39" ht="18" hidden="1" customHeight="1">
      <c r="C53" s="171" t="s">
        <v>56</v>
      </c>
      <c r="D53" s="58"/>
      <c r="E53" s="58"/>
      <c r="F53" s="58"/>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1"/>
      <c r="AG53" s="59"/>
      <c r="AH53" s="54"/>
    </row>
    <row r="54" spans="3:39" ht="18" hidden="1" customHeight="1">
      <c r="C54" s="73" t="s">
        <v>57</v>
      </c>
      <c r="D54" s="58"/>
      <c r="E54" s="58"/>
      <c r="F54" s="58"/>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1"/>
      <c r="AG54" s="59"/>
      <c r="AH54" s="54"/>
    </row>
    <row r="55" spans="3:39" ht="18" customHeight="1" thickTop="1">
      <c r="C55" s="188" t="s">
        <v>126</v>
      </c>
      <c r="D55" s="58"/>
      <c r="E55" s="58"/>
      <c r="F55" s="58"/>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59"/>
      <c r="AH55" s="54"/>
    </row>
    <row r="56" spans="3:39" s="24" customFormat="1" ht="15" customHeight="1">
      <c r="C56" s="41" t="s">
        <v>38</v>
      </c>
      <c r="D56" s="42"/>
      <c r="E56" s="43"/>
      <c r="F56" s="172"/>
      <c r="G56" s="45"/>
      <c r="H56" s="45"/>
      <c r="I56" s="45"/>
      <c r="J56" s="45"/>
      <c r="K56" s="45"/>
      <c r="L56" s="46"/>
      <c r="M56" s="46"/>
      <c r="N56" s="46"/>
      <c r="O56" s="46"/>
      <c r="P56" s="46"/>
      <c r="Q56" s="46"/>
      <c r="R56" s="45"/>
      <c r="S56" s="45"/>
      <c r="T56" s="45"/>
      <c r="U56" s="45"/>
      <c r="V56" s="45"/>
      <c r="W56" s="46"/>
      <c r="X56" s="46"/>
      <c r="Y56" s="45"/>
      <c r="Z56" s="45"/>
      <c r="AA56" s="45"/>
      <c r="AB56" s="46"/>
      <c r="AC56" s="45"/>
      <c r="AD56" s="45"/>
      <c r="AE56" s="45"/>
      <c r="AF56" s="47"/>
      <c r="AG56" s="48" t="s">
        <v>39</v>
      </c>
      <c r="AH56" s="49"/>
      <c r="AL56" s="25"/>
      <c r="AM56" s="25"/>
    </row>
    <row r="57" spans="3:39" ht="13.5" customHeight="1">
      <c r="C57" s="171" t="s">
        <v>40</v>
      </c>
      <c r="D57" s="43"/>
      <c r="E57" s="43"/>
      <c r="F57" s="174"/>
      <c r="G57" s="167">
        <v>68808902.849999994</v>
      </c>
      <c r="H57" s="167">
        <v>597759495.92999995</v>
      </c>
      <c r="I57" s="167">
        <v>2477856.9700000002</v>
      </c>
      <c r="J57" s="52"/>
      <c r="K57" s="52">
        <f>G57+H57+I57+J57</f>
        <v>669046255.75</v>
      </c>
      <c r="L57" s="52">
        <f>4176000+20473.94+179543.28</f>
        <v>4376017.2200000007</v>
      </c>
      <c r="M57" s="52">
        <f>2756576.91+811944.29+1135866.3+158701900.56</f>
        <v>163406288.06</v>
      </c>
      <c r="N57" s="52">
        <f>579655.65</f>
        <v>579655.65</v>
      </c>
      <c r="O57" s="52">
        <f>373839.28</f>
        <v>373839.28</v>
      </c>
      <c r="P57" s="52">
        <f>L57+M57+N57+O57</f>
        <v>168735800.21000001</v>
      </c>
      <c r="Q57" s="52"/>
      <c r="R57" s="52"/>
      <c r="S57" s="52"/>
      <c r="T57" s="52"/>
      <c r="U57" s="52">
        <f t="shared" ref="U57:U63" si="11">Q57+R57+S57+T57</f>
        <v>0</v>
      </c>
      <c r="V57" s="52">
        <f>+P57+U57</f>
        <v>168735800.21000001</v>
      </c>
      <c r="W57" s="52">
        <f>+K57+V57</f>
        <v>837782055.96000004</v>
      </c>
      <c r="X57" s="52"/>
      <c r="Y57" s="52"/>
      <c r="Z57" s="52"/>
      <c r="AA57" s="52">
        <f>X57+Y57+Z57</f>
        <v>0</v>
      </c>
      <c r="AB57" s="52">
        <f>G57+L57+Q57+X57</f>
        <v>73184920.069999993</v>
      </c>
      <c r="AC57" s="52">
        <f>H57+M57+R57+Y57</f>
        <v>761165783.99000001</v>
      </c>
      <c r="AD57" s="52">
        <f>I57+N57+S57</f>
        <v>3057512.62</v>
      </c>
      <c r="AE57" s="52">
        <f>J57+O57+T57+Z57</f>
        <v>373839.28</v>
      </c>
      <c r="AF57" s="53">
        <f>AB57+AC57+AD57+AE57</f>
        <v>837782055.95999992</v>
      </c>
      <c r="AG57" s="48" t="s">
        <v>41</v>
      </c>
      <c r="AH57" s="54"/>
      <c r="AL57" s="55"/>
    </row>
    <row r="58" spans="3:39" ht="16.5" customHeight="1">
      <c r="C58" s="171" t="s">
        <v>42</v>
      </c>
      <c r="D58" s="56"/>
      <c r="E58" s="56"/>
      <c r="F58" s="56"/>
      <c r="G58" s="167">
        <v>19665318.890000001</v>
      </c>
      <c r="H58" s="167">
        <v>105323184.16</v>
      </c>
      <c r="I58" s="167"/>
      <c r="J58" s="52"/>
      <c r="K58" s="52">
        <f t="shared" ref="K58:K63" si="12">G58+H58+I58+J58</f>
        <v>124988503.05</v>
      </c>
      <c r="L58" s="52"/>
      <c r="M58" s="52"/>
      <c r="N58" s="52"/>
      <c r="O58" s="52"/>
      <c r="P58" s="52">
        <f t="shared" ref="P58:P63" si="13">L58+M58+N58+O58</f>
        <v>0</v>
      </c>
      <c r="Q58" s="52"/>
      <c r="R58" s="52"/>
      <c r="S58" s="52"/>
      <c r="T58" s="52"/>
      <c r="U58" s="52">
        <f t="shared" si="11"/>
        <v>0</v>
      </c>
      <c r="V58" s="52">
        <f t="shared" ref="V58:V63" si="14">+P58+U58</f>
        <v>0</v>
      </c>
      <c r="W58" s="52">
        <f t="shared" ref="W58:W63" si="15">+K58+V58</f>
        <v>124988503.05</v>
      </c>
      <c r="X58" s="52"/>
      <c r="Y58" s="52"/>
      <c r="Z58" s="52"/>
      <c r="AA58" s="52">
        <f t="shared" ref="AA58:AA63" si="16">X58+Y58+Z58</f>
        <v>0</v>
      </c>
      <c r="AB58" s="52">
        <f t="shared" ref="AB58:AC63" si="17">G58+L58+Q58+X58</f>
        <v>19665318.890000001</v>
      </c>
      <c r="AC58" s="52">
        <f t="shared" si="17"/>
        <v>105323184.16</v>
      </c>
      <c r="AD58" s="52">
        <f t="shared" ref="AD58:AD63" si="18">I58+N58+S58</f>
        <v>0</v>
      </c>
      <c r="AE58" s="52">
        <f t="shared" ref="AE58:AE63" si="19">J58+O58+T58+Z58</f>
        <v>0</v>
      </c>
      <c r="AF58" s="53">
        <f t="shared" ref="AF58:AF63" si="20">AB58+AC58+AD58+AE58</f>
        <v>124988503.05</v>
      </c>
      <c r="AG58" s="48" t="s">
        <v>43</v>
      </c>
      <c r="AH58" s="54"/>
    </row>
    <row r="59" spans="3:39" ht="17.25" customHeight="1">
      <c r="C59" s="57" t="s">
        <v>44</v>
      </c>
      <c r="D59" s="58"/>
      <c r="E59" s="58"/>
      <c r="F59" s="58"/>
      <c r="G59" s="52"/>
      <c r="H59" s="52"/>
      <c r="I59" s="52"/>
      <c r="J59" s="52"/>
      <c r="K59" s="52">
        <f t="shared" si="12"/>
        <v>0</v>
      </c>
      <c r="L59" s="52"/>
      <c r="M59" s="52"/>
      <c r="N59" s="52"/>
      <c r="O59" s="52"/>
      <c r="P59" s="52">
        <f t="shared" si="13"/>
        <v>0</v>
      </c>
      <c r="Q59" s="52"/>
      <c r="R59" s="52"/>
      <c r="S59" s="52"/>
      <c r="T59" s="52"/>
      <c r="U59" s="52">
        <f t="shared" si="11"/>
        <v>0</v>
      </c>
      <c r="V59" s="52">
        <f t="shared" si="14"/>
        <v>0</v>
      </c>
      <c r="W59" s="52">
        <f t="shared" si="15"/>
        <v>0</v>
      </c>
      <c r="X59" s="52"/>
      <c r="Y59" s="52"/>
      <c r="Z59" s="52"/>
      <c r="AA59" s="52">
        <f t="shared" si="16"/>
        <v>0</v>
      </c>
      <c r="AB59" s="52">
        <f t="shared" si="17"/>
        <v>0</v>
      </c>
      <c r="AC59" s="52">
        <f t="shared" si="17"/>
        <v>0</v>
      </c>
      <c r="AD59" s="52">
        <f t="shared" si="18"/>
        <v>0</v>
      </c>
      <c r="AE59" s="52">
        <f t="shared" si="19"/>
        <v>0</v>
      </c>
      <c r="AF59" s="53">
        <f t="shared" si="20"/>
        <v>0</v>
      </c>
      <c r="AG59" s="48" t="s">
        <v>45</v>
      </c>
      <c r="AH59" s="54"/>
    </row>
    <row r="60" spans="3:39" ht="16.5" customHeight="1">
      <c r="C60" s="57" t="s">
        <v>46</v>
      </c>
      <c r="D60" s="58"/>
      <c r="E60" s="58"/>
      <c r="F60" s="58"/>
      <c r="G60" s="52">
        <v>8031403.0899999999</v>
      </c>
      <c r="H60" s="52">
        <v>4598613.66</v>
      </c>
      <c r="I60" s="52">
        <v>178623.28</v>
      </c>
      <c r="J60" s="52">
        <v>21160.720000000001</v>
      </c>
      <c r="K60" s="52">
        <f t="shared" si="12"/>
        <v>12829800.75</v>
      </c>
      <c r="L60" s="52"/>
      <c r="M60" s="52"/>
      <c r="N60" s="52"/>
      <c r="O60" s="52"/>
      <c r="P60" s="52">
        <f t="shared" si="13"/>
        <v>0</v>
      </c>
      <c r="Q60" s="52"/>
      <c r="R60" s="52"/>
      <c r="S60" s="52"/>
      <c r="T60" s="52"/>
      <c r="U60" s="52">
        <f t="shared" si="11"/>
        <v>0</v>
      </c>
      <c r="V60" s="52">
        <f t="shared" si="14"/>
        <v>0</v>
      </c>
      <c r="W60" s="52">
        <f t="shared" si="15"/>
        <v>12829800.75</v>
      </c>
      <c r="X60" s="52"/>
      <c r="Y60" s="52"/>
      <c r="Z60" s="52"/>
      <c r="AA60" s="52">
        <f t="shared" si="16"/>
        <v>0</v>
      </c>
      <c r="AB60" s="52">
        <f t="shared" si="17"/>
        <v>8031403.0899999999</v>
      </c>
      <c r="AC60" s="52">
        <f t="shared" si="17"/>
        <v>4598613.66</v>
      </c>
      <c r="AD60" s="52">
        <f t="shared" si="18"/>
        <v>178623.28</v>
      </c>
      <c r="AE60" s="52">
        <f t="shared" si="19"/>
        <v>21160.720000000001</v>
      </c>
      <c r="AF60" s="53">
        <f t="shared" si="20"/>
        <v>12829800.75</v>
      </c>
      <c r="AG60" s="48" t="s">
        <v>47</v>
      </c>
      <c r="AH60" s="54"/>
    </row>
    <row r="61" spans="3:39" ht="23.25" customHeight="1">
      <c r="C61" s="57" t="s">
        <v>48</v>
      </c>
      <c r="D61" s="58"/>
      <c r="E61" s="58"/>
      <c r="F61" s="58"/>
      <c r="G61" s="52"/>
      <c r="H61" s="52"/>
      <c r="I61" s="52"/>
      <c r="J61" s="52"/>
      <c r="K61" s="52">
        <f t="shared" si="12"/>
        <v>0</v>
      </c>
      <c r="L61" s="52"/>
      <c r="M61" s="52"/>
      <c r="N61" s="52"/>
      <c r="O61" s="52"/>
      <c r="P61" s="52">
        <f t="shared" si="13"/>
        <v>0</v>
      </c>
      <c r="Q61" s="52"/>
      <c r="R61" s="52"/>
      <c r="S61" s="52"/>
      <c r="T61" s="52"/>
      <c r="U61" s="52">
        <f t="shared" si="11"/>
        <v>0</v>
      </c>
      <c r="V61" s="52">
        <f t="shared" si="14"/>
        <v>0</v>
      </c>
      <c r="W61" s="52">
        <f t="shared" si="15"/>
        <v>0</v>
      </c>
      <c r="X61" s="52"/>
      <c r="Y61" s="52"/>
      <c r="Z61" s="52"/>
      <c r="AA61" s="52">
        <f t="shared" si="16"/>
        <v>0</v>
      </c>
      <c r="AB61" s="52">
        <f t="shared" si="17"/>
        <v>0</v>
      </c>
      <c r="AC61" s="52">
        <f t="shared" si="17"/>
        <v>0</v>
      </c>
      <c r="AD61" s="52">
        <f t="shared" si="18"/>
        <v>0</v>
      </c>
      <c r="AE61" s="52">
        <f t="shared" si="19"/>
        <v>0</v>
      </c>
      <c r="AF61" s="53">
        <f t="shared" si="20"/>
        <v>0</v>
      </c>
      <c r="AG61" s="59"/>
      <c r="AH61" s="54"/>
    </row>
    <row r="62" spans="3:39" ht="21.75" customHeight="1">
      <c r="C62" s="57" t="s">
        <v>49</v>
      </c>
      <c r="D62" s="58"/>
      <c r="E62" s="58"/>
      <c r="F62" s="58"/>
      <c r="G62" s="52"/>
      <c r="H62" s="52"/>
      <c r="I62" s="52"/>
      <c r="J62" s="52"/>
      <c r="K62" s="52">
        <f t="shared" si="12"/>
        <v>0</v>
      </c>
      <c r="L62" s="52"/>
      <c r="M62" s="52"/>
      <c r="N62" s="52"/>
      <c r="O62" s="52"/>
      <c r="P62" s="52">
        <f t="shared" si="13"/>
        <v>0</v>
      </c>
      <c r="Q62" s="52"/>
      <c r="R62" s="52"/>
      <c r="S62" s="52"/>
      <c r="T62" s="52"/>
      <c r="U62" s="52">
        <f t="shared" si="11"/>
        <v>0</v>
      </c>
      <c r="V62" s="52">
        <f t="shared" si="14"/>
        <v>0</v>
      </c>
      <c r="W62" s="52">
        <f t="shared" si="15"/>
        <v>0</v>
      </c>
      <c r="X62" s="52"/>
      <c r="Y62" s="52"/>
      <c r="Z62" s="52"/>
      <c r="AA62" s="52">
        <f t="shared" si="16"/>
        <v>0</v>
      </c>
      <c r="AB62" s="52">
        <f t="shared" si="17"/>
        <v>0</v>
      </c>
      <c r="AC62" s="52">
        <f t="shared" si="17"/>
        <v>0</v>
      </c>
      <c r="AD62" s="52">
        <f t="shared" si="18"/>
        <v>0</v>
      </c>
      <c r="AE62" s="52">
        <f t="shared" si="19"/>
        <v>0</v>
      </c>
      <c r="AF62" s="53">
        <f t="shared" si="20"/>
        <v>0</v>
      </c>
      <c r="AG62" s="60"/>
      <c r="AH62" s="54"/>
    </row>
    <row r="63" spans="3:39" ht="22.5" customHeight="1">
      <c r="C63" s="57" t="s">
        <v>50</v>
      </c>
      <c r="D63" s="58"/>
      <c r="E63" s="58"/>
      <c r="F63" s="58"/>
      <c r="G63" s="52"/>
      <c r="H63" s="52"/>
      <c r="I63" s="52"/>
      <c r="J63" s="52"/>
      <c r="K63" s="52">
        <f t="shared" si="12"/>
        <v>0</v>
      </c>
      <c r="L63" s="52"/>
      <c r="M63" s="52"/>
      <c r="N63" s="52"/>
      <c r="O63" s="52"/>
      <c r="P63" s="52">
        <f t="shared" si="13"/>
        <v>0</v>
      </c>
      <c r="Q63" s="52"/>
      <c r="R63" s="52"/>
      <c r="S63" s="52"/>
      <c r="T63" s="52"/>
      <c r="U63" s="52">
        <f t="shared" si="11"/>
        <v>0</v>
      </c>
      <c r="V63" s="52">
        <f t="shared" si="14"/>
        <v>0</v>
      </c>
      <c r="W63" s="52">
        <f t="shared" si="15"/>
        <v>0</v>
      </c>
      <c r="X63" s="52"/>
      <c r="Y63" s="52"/>
      <c r="Z63" s="52"/>
      <c r="AA63" s="52">
        <f t="shared" si="16"/>
        <v>0</v>
      </c>
      <c r="AB63" s="52">
        <f t="shared" si="17"/>
        <v>0</v>
      </c>
      <c r="AC63" s="52">
        <f t="shared" si="17"/>
        <v>0</v>
      </c>
      <c r="AD63" s="52">
        <f t="shared" si="18"/>
        <v>0</v>
      </c>
      <c r="AE63" s="52">
        <f t="shared" si="19"/>
        <v>0</v>
      </c>
      <c r="AF63" s="53">
        <f t="shared" si="20"/>
        <v>0</v>
      </c>
      <c r="AG63" s="60"/>
      <c r="AH63" s="54"/>
    </row>
    <row r="64" spans="3:39" ht="20.25" customHeight="1" thickBot="1">
      <c r="C64" s="61"/>
      <c r="D64" s="62" t="s">
        <v>51</v>
      </c>
      <c r="E64" s="62"/>
      <c r="F64" s="62"/>
      <c r="G64" s="63">
        <f>SUM(G57:G63)</f>
        <v>96505624.829999998</v>
      </c>
      <c r="H64" s="63">
        <f>SUM(H57:H63)</f>
        <v>707681293.74999988</v>
      </c>
      <c r="I64" s="63">
        <f>SUM(I57:I63)</f>
        <v>2656480.25</v>
      </c>
      <c r="J64" s="63">
        <f>SUM(J57:J63)</f>
        <v>21160.720000000001</v>
      </c>
      <c r="K64" s="63">
        <f>SUM(K57:K63)</f>
        <v>806864559.54999995</v>
      </c>
      <c r="L64" s="63"/>
      <c r="M64" s="63">
        <f t="shared" ref="M64:AE64" si="21">SUM(M57:M63)</f>
        <v>163406288.06</v>
      </c>
      <c r="N64" s="63">
        <f t="shared" si="21"/>
        <v>579655.65</v>
      </c>
      <c r="O64" s="63">
        <f t="shared" si="21"/>
        <v>373839.28</v>
      </c>
      <c r="P64" s="63">
        <f t="shared" si="21"/>
        <v>168735800.21000001</v>
      </c>
      <c r="Q64" s="63">
        <f t="shared" si="21"/>
        <v>0</v>
      </c>
      <c r="R64" s="63">
        <f t="shared" si="21"/>
        <v>0</v>
      </c>
      <c r="S64" s="63">
        <f t="shared" si="21"/>
        <v>0</v>
      </c>
      <c r="T64" s="63">
        <f t="shared" si="21"/>
        <v>0</v>
      </c>
      <c r="U64" s="63">
        <f t="shared" si="21"/>
        <v>0</v>
      </c>
      <c r="V64" s="63">
        <f t="shared" si="21"/>
        <v>168735800.21000001</v>
      </c>
      <c r="W64" s="63">
        <f t="shared" si="21"/>
        <v>975600359.75999999</v>
      </c>
      <c r="X64" s="63">
        <f t="shared" si="21"/>
        <v>0</v>
      </c>
      <c r="Y64" s="63">
        <f t="shared" si="21"/>
        <v>0</v>
      </c>
      <c r="Z64" s="63">
        <f t="shared" si="21"/>
        <v>0</v>
      </c>
      <c r="AA64" s="63">
        <f t="shared" si="21"/>
        <v>0</v>
      </c>
      <c r="AB64" s="63">
        <f t="shared" si="21"/>
        <v>100881642.05</v>
      </c>
      <c r="AC64" s="63">
        <f t="shared" si="21"/>
        <v>871087581.80999994</v>
      </c>
      <c r="AD64" s="63">
        <f t="shared" si="21"/>
        <v>3236135.9</v>
      </c>
      <c r="AE64" s="63">
        <f t="shared" si="21"/>
        <v>395000</v>
      </c>
      <c r="AF64" s="63">
        <f>SUM(AF57:AF63)</f>
        <v>975600359.75999987</v>
      </c>
      <c r="AG64" s="60"/>
      <c r="AH64" s="54"/>
    </row>
    <row r="65" spans="3:39" ht="18" customHeight="1" thickTop="1">
      <c r="C65" s="73"/>
      <c r="D65" s="58"/>
      <c r="E65" s="58"/>
      <c r="F65" s="58"/>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1"/>
      <c r="AG65" s="59"/>
      <c r="AH65" s="54"/>
    </row>
    <row r="66" spans="3:39" ht="18" customHeight="1">
      <c r="C66" s="73" t="s">
        <v>133</v>
      </c>
      <c r="D66" s="58"/>
      <c r="E66" s="58"/>
      <c r="F66" s="58"/>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1"/>
      <c r="AG66" s="59"/>
      <c r="AH66" s="54"/>
    </row>
    <row r="67" spans="3:39" s="24" customFormat="1" ht="15" customHeight="1">
      <c r="C67" s="41" t="s">
        <v>38</v>
      </c>
      <c r="D67" s="42"/>
      <c r="E67" s="43"/>
      <c r="F67" s="182"/>
      <c r="G67" s="45"/>
      <c r="H67" s="45"/>
      <c r="I67" s="45"/>
      <c r="J67" s="45"/>
      <c r="K67" s="45"/>
      <c r="L67" s="46"/>
      <c r="M67" s="46"/>
      <c r="N67" s="46"/>
      <c r="O67" s="46"/>
      <c r="P67" s="46"/>
      <c r="Q67" s="46"/>
      <c r="R67" s="45"/>
      <c r="S67" s="45"/>
      <c r="T67" s="45"/>
      <c r="U67" s="45"/>
      <c r="V67" s="45"/>
      <c r="W67" s="46"/>
      <c r="X67" s="46"/>
      <c r="Y67" s="45"/>
      <c r="Z67" s="45"/>
      <c r="AA67" s="45"/>
      <c r="AB67" s="46"/>
      <c r="AC67" s="45"/>
      <c r="AD67" s="45"/>
      <c r="AE67" s="45"/>
      <c r="AF67" s="47"/>
      <c r="AG67" s="48" t="s">
        <v>39</v>
      </c>
      <c r="AH67" s="49"/>
      <c r="AL67" s="25"/>
      <c r="AM67" s="25"/>
    </row>
    <row r="68" spans="3:39" ht="13.5" customHeight="1">
      <c r="C68" s="181" t="s">
        <v>40</v>
      </c>
      <c r="D68" s="43"/>
      <c r="E68" s="43"/>
      <c r="F68" s="183"/>
      <c r="G68" s="193">
        <f>10983613.93+1933694.74+51414261.48+511911.15</f>
        <v>64843481.299999997</v>
      </c>
      <c r="H68" s="167">
        <f>217975291.82+213253888.41+23998812+1202898.22-21099.5</f>
        <v>456409790.95000005</v>
      </c>
      <c r="I68" s="167">
        <v>5827039.3200000003</v>
      </c>
      <c r="J68" s="52">
        <f>32027.14+343058.59</f>
        <v>375085.73000000004</v>
      </c>
      <c r="K68" s="52">
        <f>G68+H68+I68+J68</f>
        <v>527455397.30000007</v>
      </c>
      <c r="L68" s="52">
        <v>16972.8</v>
      </c>
      <c r="M68" s="194">
        <f>6005612.87+81702716.69+1280517.76</f>
        <v>88988847.320000008</v>
      </c>
      <c r="N68" s="52">
        <v>0</v>
      </c>
      <c r="O68" s="52">
        <v>0</v>
      </c>
      <c r="P68" s="52">
        <f>L68+M68+N68+O68</f>
        <v>89005820.120000005</v>
      </c>
      <c r="Q68" s="52"/>
      <c r="R68" s="52"/>
      <c r="S68" s="52"/>
      <c r="T68" s="52"/>
      <c r="U68" s="52">
        <f t="shared" ref="U68:U74" si="22">Q68+R68+S68+T68</f>
        <v>0</v>
      </c>
      <c r="V68" s="52">
        <f>+P68+U68</f>
        <v>89005820.120000005</v>
      </c>
      <c r="W68" s="52">
        <f>+K68+V68</f>
        <v>616461217.42000008</v>
      </c>
      <c r="X68" s="52"/>
      <c r="Y68" s="52"/>
      <c r="Z68" s="52"/>
      <c r="AA68" s="52">
        <f>X68+Y68+Z68</f>
        <v>0</v>
      </c>
      <c r="AB68" s="52">
        <f>G68+L68+Q68+X68</f>
        <v>64860454.099999994</v>
      </c>
      <c r="AC68" s="52">
        <f>H68+M68+R68+Y68</f>
        <v>545398638.2700001</v>
      </c>
      <c r="AD68" s="52">
        <f>I68+N68+S68</f>
        <v>5827039.3200000003</v>
      </c>
      <c r="AE68" s="52">
        <f>J68+O68+T68+Z68</f>
        <v>375085.73000000004</v>
      </c>
      <c r="AF68" s="53">
        <f>AB68+AC68+AD68+AE68</f>
        <v>616461217.4200002</v>
      </c>
      <c r="AG68" s="48" t="s">
        <v>41</v>
      </c>
      <c r="AH68" s="54"/>
      <c r="AL68" s="55"/>
    </row>
    <row r="69" spans="3:39" ht="16.5" customHeight="1">
      <c r="C69" s="181" t="s">
        <v>42</v>
      </c>
      <c r="D69" s="56"/>
      <c r="E69" s="56"/>
      <c r="F69" s="56"/>
      <c r="G69" s="167"/>
      <c r="H69" s="167"/>
      <c r="I69" s="167"/>
      <c r="J69" s="52"/>
      <c r="K69" s="52">
        <f t="shared" ref="K69:K74" si="23">G69+H69+I69+J69</f>
        <v>0</v>
      </c>
      <c r="L69" s="52"/>
      <c r="M69" s="52"/>
      <c r="N69" s="52"/>
      <c r="O69" s="52"/>
      <c r="P69" s="52">
        <f t="shared" ref="P69:P74" si="24">L69+M69+N69+O69</f>
        <v>0</v>
      </c>
      <c r="Q69" s="52"/>
      <c r="R69" s="52"/>
      <c r="S69" s="52"/>
      <c r="T69" s="52"/>
      <c r="U69" s="52">
        <f t="shared" si="22"/>
        <v>0</v>
      </c>
      <c r="V69" s="52">
        <f t="shared" ref="V69:V74" si="25">+P69+U69</f>
        <v>0</v>
      </c>
      <c r="W69" s="52">
        <f t="shared" ref="W69:W74" si="26">+K69+V69</f>
        <v>0</v>
      </c>
      <c r="X69" s="52"/>
      <c r="Y69" s="52"/>
      <c r="Z69" s="52"/>
      <c r="AA69" s="52">
        <f t="shared" ref="AA69:AA74" si="27">X69+Y69+Z69</f>
        <v>0</v>
      </c>
      <c r="AB69" s="52">
        <f t="shared" ref="AB69:AC74" si="28">G69+L69+Q69+X69</f>
        <v>0</v>
      </c>
      <c r="AC69" s="52">
        <f t="shared" si="28"/>
        <v>0</v>
      </c>
      <c r="AD69" s="52">
        <f t="shared" ref="AD69:AD74" si="29">I69+N69+S69</f>
        <v>0</v>
      </c>
      <c r="AE69" s="52">
        <f t="shared" ref="AE69:AE74" si="30">J69+O69+T69+Z69</f>
        <v>0</v>
      </c>
      <c r="AF69" s="53">
        <f t="shared" ref="AF69:AF74" si="31">AB69+AC69+AD69+AE69</f>
        <v>0</v>
      </c>
      <c r="AG69" s="48" t="s">
        <v>43</v>
      </c>
      <c r="AH69" s="54"/>
    </row>
    <row r="70" spans="3:39" ht="17.25" customHeight="1">
      <c r="C70" s="57" t="s">
        <v>44</v>
      </c>
      <c r="D70" s="58"/>
      <c r="E70" s="58"/>
      <c r="F70" s="58"/>
      <c r="G70" s="52"/>
      <c r="H70" s="52"/>
      <c r="I70" s="52"/>
      <c r="J70" s="52"/>
      <c r="K70" s="52">
        <f t="shared" si="23"/>
        <v>0</v>
      </c>
      <c r="L70" s="52"/>
      <c r="M70" s="52"/>
      <c r="N70" s="52"/>
      <c r="O70" s="52"/>
      <c r="P70" s="52">
        <f t="shared" si="24"/>
        <v>0</v>
      </c>
      <c r="Q70" s="52"/>
      <c r="R70" s="52"/>
      <c r="S70" s="52"/>
      <c r="T70" s="52"/>
      <c r="U70" s="52">
        <f t="shared" si="22"/>
        <v>0</v>
      </c>
      <c r="V70" s="52">
        <f t="shared" si="25"/>
        <v>0</v>
      </c>
      <c r="W70" s="52">
        <f t="shared" si="26"/>
        <v>0</v>
      </c>
      <c r="X70" s="52"/>
      <c r="Y70" s="52"/>
      <c r="Z70" s="52"/>
      <c r="AA70" s="52">
        <f t="shared" si="27"/>
        <v>0</v>
      </c>
      <c r="AB70" s="52">
        <f t="shared" si="28"/>
        <v>0</v>
      </c>
      <c r="AC70" s="52">
        <f t="shared" si="28"/>
        <v>0</v>
      </c>
      <c r="AD70" s="52">
        <f t="shared" si="29"/>
        <v>0</v>
      </c>
      <c r="AE70" s="52">
        <f t="shared" si="30"/>
        <v>0</v>
      </c>
      <c r="AF70" s="53">
        <f t="shared" si="31"/>
        <v>0</v>
      </c>
      <c r="AG70" s="48" t="s">
        <v>45</v>
      </c>
      <c r="AH70" s="54"/>
    </row>
    <row r="71" spans="3:39" ht="16.5" customHeight="1">
      <c r="C71" s="57" t="s">
        <v>46</v>
      </c>
      <c r="D71" s="58"/>
      <c r="E71" s="58"/>
      <c r="F71" s="58"/>
      <c r="G71" s="52">
        <v>8571206.1400000006</v>
      </c>
      <c r="H71" s="52">
        <v>4664806.5600000005</v>
      </c>
      <c r="I71" s="52">
        <v>0</v>
      </c>
      <c r="J71" s="52">
        <v>361042.02999999997</v>
      </c>
      <c r="K71" s="52">
        <f t="shared" si="23"/>
        <v>13597054.73</v>
      </c>
      <c r="L71" s="52">
        <v>21122.560000000001</v>
      </c>
      <c r="M71" s="52">
        <v>4706.29</v>
      </c>
      <c r="N71" s="52"/>
      <c r="O71" s="52"/>
      <c r="P71" s="52">
        <f t="shared" si="24"/>
        <v>25828.850000000002</v>
      </c>
      <c r="Q71" s="52"/>
      <c r="R71" s="52"/>
      <c r="S71" s="52"/>
      <c r="T71" s="52"/>
      <c r="U71" s="52">
        <f t="shared" si="22"/>
        <v>0</v>
      </c>
      <c r="V71" s="52">
        <f t="shared" si="25"/>
        <v>25828.850000000002</v>
      </c>
      <c r="W71" s="52">
        <f t="shared" si="26"/>
        <v>13622883.58</v>
      </c>
      <c r="X71" s="52"/>
      <c r="Y71" s="52"/>
      <c r="Z71" s="52"/>
      <c r="AA71" s="52">
        <f t="shared" si="27"/>
        <v>0</v>
      </c>
      <c r="AB71" s="52">
        <f t="shared" si="28"/>
        <v>8592328.7000000011</v>
      </c>
      <c r="AC71" s="52">
        <f t="shared" si="28"/>
        <v>4669512.8500000006</v>
      </c>
      <c r="AD71" s="52">
        <f t="shared" si="29"/>
        <v>0</v>
      </c>
      <c r="AE71" s="52">
        <f t="shared" si="30"/>
        <v>361042.02999999997</v>
      </c>
      <c r="AF71" s="53">
        <f t="shared" si="31"/>
        <v>13622883.58</v>
      </c>
      <c r="AG71" s="48" t="s">
        <v>47</v>
      </c>
      <c r="AH71" s="54"/>
    </row>
    <row r="72" spans="3:39" ht="23.25" customHeight="1">
      <c r="C72" s="57" t="s">
        <v>48</v>
      </c>
      <c r="D72" s="58"/>
      <c r="E72" s="58"/>
      <c r="F72" s="58"/>
      <c r="G72" s="52"/>
      <c r="H72" s="52"/>
      <c r="I72" s="52"/>
      <c r="J72" s="52"/>
      <c r="K72" s="52">
        <f t="shared" si="23"/>
        <v>0</v>
      </c>
      <c r="L72" s="52"/>
      <c r="M72" s="52"/>
      <c r="N72" s="52"/>
      <c r="O72" s="52"/>
      <c r="P72" s="52">
        <f t="shared" si="24"/>
        <v>0</v>
      </c>
      <c r="Q72" s="52"/>
      <c r="R72" s="52"/>
      <c r="S72" s="52"/>
      <c r="T72" s="52"/>
      <c r="U72" s="52">
        <f t="shared" si="22"/>
        <v>0</v>
      </c>
      <c r="V72" s="52">
        <f t="shared" si="25"/>
        <v>0</v>
      </c>
      <c r="W72" s="52">
        <f t="shared" si="26"/>
        <v>0</v>
      </c>
      <c r="X72" s="52"/>
      <c r="Y72" s="52"/>
      <c r="Z72" s="52"/>
      <c r="AA72" s="52">
        <f t="shared" si="27"/>
        <v>0</v>
      </c>
      <c r="AB72" s="52">
        <f t="shared" si="28"/>
        <v>0</v>
      </c>
      <c r="AC72" s="52">
        <f t="shared" si="28"/>
        <v>0</v>
      </c>
      <c r="AD72" s="52">
        <f t="shared" si="29"/>
        <v>0</v>
      </c>
      <c r="AE72" s="52">
        <f t="shared" si="30"/>
        <v>0</v>
      </c>
      <c r="AF72" s="53">
        <f t="shared" si="31"/>
        <v>0</v>
      </c>
      <c r="AG72" s="59"/>
      <c r="AH72" s="54"/>
    </row>
    <row r="73" spans="3:39" ht="21.75" customHeight="1">
      <c r="C73" s="57" t="s">
        <v>49</v>
      </c>
      <c r="D73" s="58"/>
      <c r="E73" s="58"/>
      <c r="F73" s="58"/>
      <c r="G73" s="52"/>
      <c r="H73" s="52"/>
      <c r="I73" s="52"/>
      <c r="J73" s="52"/>
      <c r="K73" s="52">
        <f t="shared" si="23"/>
        <v>0</v>
      </c>
      <c r="L73" s="52"/>
      <c r="M73" s="52"/>
      <c r="N73" s="52"/>
      <c r="O73" s="52"/>
      <c r="P73" s="52">
        <f t="shared" si="24"/>
        <v>0</v>
      </c>
      <c r="Q73" s="52"/>
      <c r="R73" s="52"/>
      <c r="S73" s="52"/>
      <c r="T73" s="52"/>
      <c r="U73" s="52">
        <f t="shared" si="22"/>
        <v>0</v>
      </c>
      <c r="V73" s="52">
        <f t="shared" si="25"/>
        <v>0</v>
      </c>
      <c r="W73" s="52">
        <f t="shared" si="26"/>
        <v>0</v>
      </c>
      <c r="X73" s="52"/>
      <c r="Y73" s="52"/>
      <c r="Z73" s="52"/>
      <c r="AA73" s="52">
        <f t="shared" si="27"/>
        <v>0</v>
      </c>
      <c r="AB73" s="52">
        <f t="shared" si="28"/>
        <v>0</v>
      </c>
      <c r="AC73" s="52">
        <f t="shared" si="28"/>
        <v>0</v>
      </c>
      <c r="AD73" s="52">
        <f t="shared" si="29"/>
        <v>0</v>
      </c>
      <c r="AE73" s="52">
        <f t="shared" si="30"/>
        <v>0</v>
      </c>
      <c r="AF73" s="53">
        <f t="shared" si="31"/>
        <v>0</v>
      </c>
      <c r="AG73" s="60"/>
      <c r="AH73" s="54"/>
    </row>
    <row r="74" spans="3:39" ht="22.5" customHeight="1">
      <c r="C74" s="57" t="s">
        <v>50</v>
      </c>
      <c r="D74" s="58"/>
      <c r="E74" s="58"/>
      <c r="F74" s="58"/>
      <c r="G74" s="52"/>
      <c r="H74" s="52"/>
      <c r="I74" s="52"/>
      <c r="J74" s="52"/>
      <c r="K74" s="52">
        <f t="shared" si="23"/>
        <v>0</v>
      </c>
      <c r="L74" s="52"/>
      <c r="M74" s="52"/>
      <c r="N74" s="52"/>
      <c r="O74" s="52"/>
      <c r="P74" s="52">
        <f t="shared" si="24"/>
        <v>0</v>
      </c>
      <c r="Q74" s="52"/>
      <c r="R74" s="52"/>
      <c r="S74" s="52"/>
      <c r="T74" s="52"/>
      <c r="U74" s="52">
        <f t="shared" si="22"/>
        <v>0</v>
      </c>
      <c r="V74" s="52">
        <f t="shared" si="25"/>
        <v>0</v>
      </c>
      <c r="W74" s="52">
        <f t="shared" si="26"/>
        <v>0</v>
      </c>
      <c r="X74" s="52"/>
      <c r="Y74" s="52"/>
      <c r="Z74" s="52"/>
      <c r="AA74" s="52">
        <f t="shared" si="27"/>
        <v>0</v>
      </c>
      <c r="AB74" s="52">
        <f t="shared" si="28"/>
        <v>0</v>
      </c>
      <c r="AC74" s="52">
        <f t="shared" si="28"/>
        <v>0</v>
      </c>
      <c r="AD74" s="52">
        <f t="shared" si="29"/>
        <v>0</v>
      </c>
      <c r="AE74" s="52">
        <f t="shared" si="30"/>
        <v>0</v>
      </c>
      <c r="AF74" s="53">
        <f t="shared" si="31"/>
        <v>0</v>
      </c>
      <c r="AG74" s="60"/>
      <c r="AH74" s="54"/>
    </row>
    <row r="75" spans="3:39" ht="20.25" customHeight="1" thickBot="1">
      <c r="C75" s="61"/>
      <c r="D75" s="62" t="s">
        <v>51</v>
      </c>
      <c r="E75" s="62"/>
      <c r="F75" s="62"/>
      <c r="G75" s="63">
        <f>SUM(G68:G74)</f>
        <v>73414687.439999998</v>
      </c>
      <c r="H75" s="63">
        <f>SUM(H68:H74)</f>
        <v>461074597.51000005</v>
      </c>
      <c r="I75" s="63">
        <f>SUM(I68:I74)</f>
        <v>5827039.3200000003</v>
      </c>
      <c r="J75" s="63">
        <f>SUM(J68:J74)</f>
        <v>736127.76</v>
      </c>
      <c r="K75" s="63">
        <f>SUM(K68:K74)</f>
        <v>541052452.03000009</v>
      </c>
      <c r="L75" s="63"/>
      <c r="M75" s="63">
        <f>SUM(M68:M74)</f>
        <v>88993553.610000014</v>
      </c>
      <c r="N75" s="63">
        <f t="shared" ref="N75:AE75" si="32">SUM(N68:N74)</f>
        <v>0</v>
      </c>
      <c r="O75" s="63">
        <f t="shared" si="32"/>
        <v>0</v>
      </c>
      <c r="P75" s="63">
        <f>SUM(P68:P74)</f>
        <v>89031648.969999999</v>
      </c>
      <c r="Q75" s="63">
        <f t="shared" si="32"/>
        <v>0</v>
      </c>
      <c r="R75" s="63">
        <f t="shared" si="32"/>
        <v>0</v>
      </c>
      <c r="S75" s="63">
        <f t="shared" si="32"/>
        <v>0</v>
      </c>
      <c r="T75" s="63">
        <f t="shared" si="32"/>
        <v>0</v>
      </c>
      <c r="U75" s="63">
        <f t="shared" si="32"/>
        <v>0</v>
      </c>
      <c r="V75" s="63">
        <f t="shared" si="32"/>
        <v>89031648.969999999</v>
      </c>
      <c r="W75" s="63">
        <f>SUM(W68:W74)</f>
        <v>630084101.00000012</v>
      </c>
      <c r="X75" s="63">
        <f t="shared" si="32"/>
        <v>0</v>
      </c>
      <c r="Y75" s="63">
        <f t="shared" si="32"/>
        <v>0</v>
      </c>
      <c r="Z75" s="63">
        <f t="shared" si="32"/>
        <v>0</v>
      </c>
      <c r="AA75" s="63">
        <f t="shared" si="32"/>
        <v>0</v>
      </c>
      <c r="AB75" s="63">
        <f t="shared" si="32"/>
        <v>73452782.799999997</v>
      </c>
      <c r="AC75" s="63">
        <f t="shared" si="32"/>
        <v>550068151.12000012</v>
      </c>
      <c r="AD75" s="63">
        <f t="shared" si="32"/>
        <v>5827039.3200000003</v>
      </c>
      <c r="AE75" s="63">
        <f t="shared" si="32"/>
        <v>736127.76</v>
      </c>
      <c r="AF75" s="63">
        <f>SUM(AF68:AF74)</f>
        <v>630084101.00000024</v>
      </c>
      <c r="AG75" s="60"/>
      <c r="AH75" s="54"/>
    </row>
    <row r="76" spans="3:39" ht="18" customHeight="1" thickTop="1">
      <c r="C76" s="73"/>
      <c r="D76" s="58"/>
      <c r="E76" s="58"/>
      <c r="F76" s="58"/>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1"/>
      <c r="AG76" s="59"/>
      <c r="AH76" s="54"/>
    </row>
    <row r="77" spans="3:39" ht="18" customHeight="1">
      <c r="C77" s="73"/>
      <c r="D77" s="58"/>
      <c r="E77" s="58"/>
      <c r="F77" s="58"/>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1"/>
      <c r="AG77" s="59"/>
      <c r="AH77" s="54"/>
    </row>
    <row r="78" spans="3:39" ht="18" customHeight="1">
      <c r="C78" s="73"/>
      <c r="D78" s="58"/>
      <c r="E78" s="58"/>
      <c r="F78" s="58"/>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1"/>
      <c r="AG78" s="59"/>
      <c r="AH78" s="54"/>
    </row>
    <row r="79" spans="3:39" ht="18" customHeight="1">
      <c r="C79" s="73"/>
      <c r="D79" s="58"/>
      <c r="E79" s="58"/>
      <c r="F79" s="58"/>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1"/>
      <c r="AG79" s="59"/>
      <c r="AH79" s="54"/>
    </row>
    <row r="80" spans="3:39" ht="18" customHeight="1">
      <c r="C80" s="73"/>
      <c r="D80" s="58"/>
      <c r="E80" s="58"/>
      <c r="F80" s="58"/>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1"/>
      <c r="AG80" s="59"/>
      <c r="AH80" s="54"/>
    </row>
    <row r="81" spans="2:34" ht="19.5" customHeight="1" thickBot="1">
      <c r="C81" s="77"/>
      <c r="D81" s="78"/>
      <c r="E81" s="78"/>
      <c r="F81" s="78"/>
      <c r="G81" s="79"/>
      <c r="H81" s="79"/>
      <c r="I81" s="79"/>
      <c r="J81" s="79"/>
      <c r="K81" s="79"/>
      <c r="L81" s="79"/>
      <c r="M81" s="79"/>
      <c r="N81" s="79"/>
      <c r="O81" s="79"/>
      <c r="P81" s="79"/>
      <c r="Q81" s="79"/>
      <c r="R81" s="79"/>
      <c r="S81" s="79"/>
      <c r="T81" s="79"/>
      <c r="U81" s="79"/>
      <c r="V81" s="79"/>
      <c r="W81" s="79"/>
      <c r="X81" s="79"/>
      <c r="Y81" s="79"/>
      <c r="Z81" s="79"/>
      <c r="AA81" s="79"/>
      <c r="AB81" s="79"/>
      <c r="AC81" s="79"/>
      <c r="AD81" s="79"/>
      <c r="AE81" s="79"/>
      <c r="AF81" s="80"/>
      <c r="AG81" s="59"/>
      <c r="AH81" s="54"/>
    </row>
    <row r="82" spans="2:34" ht="18" hidden="1" customHeight="1" thickBot="1">
      <c r="C82" s="240" t="s">
        <v>16</v>
      </c>
      <c r="D82" s="241"/>
      <c r="E82" s="175"/>
      <c r="F82" s="175"/>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3"/>
      <c r="AG82" s="84"/>
      <c r="AH82" s="54"/>
    </row>
    <row r="83" spans="2:34" ht="15" customHeight="1">
      <c r="B83" s="85"/>
      <c r="C83" s="86"/>
      <c r="D83" s="87"/>
      <c r="E83" s="87"/>
      <c r="F83" s="87"/>
      <c r="G83" s="88"/>
      <c r="H83" s="88"/>
      <c r="I83" s="88"/>
      <c r="J83" s="88"/>
      <c r="K83" s="88"/>
      <c r="L83" s="89"/>
      <c r="M83" s="90"/>
      <c r="N83" s="90"/>
      <c r="O83" s="90"/>
      <c r="P83" s="89"/>
      <c r="Q83" s="91"/>
      <c r="R83" s="91"/>
      <c r="S83" s="91"/>
      <c r="T83" s="91"/>
      <c r="U83" s="91"/>
      <c r="V83" s="91"/>
      <c r="W83" s="85"/>
      <c r="X83" s="92"/>
      <c r="Y83" s="92"/>
      <c r="Z83" s="92"/>
      <c r="AA83" s="92"/>
      <c r="AB83" s="92"/>
      <c r="AC83" s="92"/>
      <c r="AD83" s="92"/>
      <c r="AE83" s="92"/>
      <c r="AF83" s="92"/>
      <c r="AG83" s="93"/>
    </row>
    <row r="84" spans="2:34" ht="15" customHeight="1">
      <c r="B84" s="94"/>
      <c r="C84" s="95"/>
      <c r="D84" s="96" t="s">
        <v>60</v>
      </c>
      <c r="E84" s="96"/>
      <c r="F84" s="96"/>
      <c r="G84" s="97"/>
      <c r="H84" s="97"/>
      <c r="I84" s="97"/>
      <c r="J84" s="97"/>
      <c r="K84" s="97"/>
      <c r="L84" s="98"/>
      <c r="M84" s="170"/>
      <c r="N84" s="170"/>
      <c r="O84" s="170"/>
      <c r="P84" s="98"/>
      <c r="Q84" s="96"/>
      <c r="R84" s="96"/>
      <c r="S84" s="96"/>
      <c r="T84" s="96"/>
      <c r="U84" s="96"/>
      <c r="V84" s="96"/>
      <c r="W84" s="94"/>
      <c r="X84" s="6"/>
      <c r="Y84" s="6"/>
      <c r="Z84" s="6"/>
      <c r="AA84" s="6"/>
      <c r="AB84" s="6"/>
      <c r="AC84" s="6"/>
      <c r="AD84" s="6"/>
      <c r="AE84" s="6"/>
      <c r="AF84" s="6"/>
      <c r="AG84" s="100"/>
    </row>
    <row r="85" spans="2:34" ht="15" customHeight="1">
      <c r="B85" s="94"/>
      <c r="C85" s="95"/>
      <c r="D85" s="96"/>
      <c r="E85" s="96"/>
      <c r="F85" s="96"/>
      <c r="G85" s="97"/>
      <c r="H85" s="97"/>
      <c r="I85" s="97"/>
      <c r="J85" s="97"/>
      <c r="K85" s="97"/>
      <c r="L85" s="170"/>
      <c r="M85" s="170"/>
      <c r="N85" s="170"/>
      <c r="O85" s="170"/>
      <c r="P85" s="101"/>
      <c r="Q85" s="96"/>
      <c r="R85" s="96"/>
      <c r="S85" s="96"/>
      <c r="T85" s="96"/>
      <c r="U85" s="96"/>
      <c r="V85" s="96"/>
      <c r="W85" s="94"/>
      <c r="X85" s="6"/>
      <c r="Y85" s="6"/>
      <c r="Z85" s="6"/>
      <c r="AA85" s="6"/>
      <c r="AB85" s="6"/>
      <c r="AC85" s="6"/>
      <c r="AD85" s="6"/>
      <c r="AE85" s="6"/>
      <c r="AF85" s="6"/>
      <c r="AG85" s="100"/>
    </row>
    <row r="86" spans="2:34" ht="15" customHeight="1">
      <c r="B86" s="94"/>
      <c r="C86" s="95"/>
      <c r="D86" s="96"/>
      <c r="E86" s="96"/>
      <c r="F86" s="96"/>
      <c r="G86" s="97"/>
      <c r="H86" s="233" t="s">
        <v>61</v>
      </c>
      <c r="I86" s="233"/>
      <c r="J86" s="233"/>
      <c r="K86" s="233" t="s">
        <v>62</v>
      </c>
      <c r="L86" s="233"/>
      <c r="M86" s="233"/>
      <c r="N86" s="102"/>
      <c r="O86" s="103" t="s">
        <v>63</v>
      </c>
      <c r="P86" s="103"/>
      <c r="Q86" s="169"/>
      <c r="R86" s="233"/>
      <c r="S86" s="233"/>
      <c r="T86" s="233"/>
      <c r="U86" s="233"/>
      <c r="V86" s="233"/>
      <c r="W86" s="233"/>
      <c r="X86" s="242" t="s">
        <v>64</v>
      </c>
      <c r="Y86" s="243"/>
      <c r="Z86" s="243"/>
      <c r="AA86" s="242" t="s">
        <v>65</v>
      </c>
      <c r="AB86" s="243"/>
      <c r="AC86" s="243"/>
      <c r="AD86" s="244" t="s">
        <v>63</v>
      </c>
      <c r="AE86" s="244"/>
      <c r="AF86" s="6"/>
      <c r="AG86" s="100"/>
    </row>
    <row r="87" spans="2:34" ht="15" customHeight="1">
      <c r="B87" s="94"/>
      <c r="C87" s="95"/>
      <c r="D87" s="105" t="s">
        <v>66</v>
      </c>
      <c r="E87" s="96"/>
      <c r="F87" s="105"/>
      <c r="G87" s="97"/>
      <c r="J87" s="106"/>
      <c r="K87" s="106"/>
      <c r="L87" s="106"/>
      <c r="M87" s="107"/>
      <c r="N87" s="107"/>
      <c r="O87" s="107"/>
      <c r="P87" s="107"/>
      <c r="R87" s="6"/>
      <c r="S87" s="6"/>
      <c r="T87" s="107"/>
      <c r="U87" s="245" t="s">
        <v>67</v>
      </c>
      <c r="V87" s="245"/>
      <c r="W87" s="245"/>
      <c r="X87" s="107"/>
      <c r="Y87" s="107"/>
      <c r="Z87" s="107"/>
      <c r="AA87" s="6"/>
      <c r="AB87" s="6"/>
      <c r="AC87" s="6"/>
      <c r="AD87" s="6"/>
      <c r="AE87" s="6"/>
      <c r="AF87" s="6"/>
      <c r="AG87" s="100"/>
    </row>
    <row r="88" spans="2:34" ht="15" customHeight="1">
      <c r="B88" s="94"/>
      <c r="C88" s="95"/>
      <c r="D88" s="108" t="s">
        <v>68</v>
      </c>
      <c r="E88" s="96"/>
      <c r="F88" s="105"/>
      <c r="G88" s="97"/>
      <c r="H88" s="238"/>
      <c r="I88" s="238"/>
      <c r="J88" s="238"/>
      <c r="K88" s="239"/>
      <c r="L88" s="239"/>
      <c r="M88" s="239"/>
      <c r="N88" s="239"/>
      <c r="O88" s="239"/>
      <c r="P88" s="239"/>
      <c r="R88" s="6"/>
      <c r="S88" s="6"/>
      <c r="T88" s="107"/>
      <c r="U88" s="109" t="s">
        <v>69</v>
      </c>
      <c r="V88" s="109"/>
      <c r="W88" s="107"/>
      <c r="X88" s="107"/>
      <c r="Y88" s="107"/>
      <c r="Z88" s="107"/>
      <c r="AA88" s="6"/>
      <c r="AB88" s="6"/>
      <c r="AC88" s="6"/>
      <c r="AD88" s="6"/>
      <c r="AE88" s="6"/>
      <c r="AF88" s="110"/>
      <c r="AG88" s="100"/>
    </row>
    <row r="89" spans="2:34" ht="15" customHeight="1" thickBot="1">
      <c r="B89" s="94"/>
      <c r="C89" s="95"/>
      <c r="D89" s="108" t="s">
        <v>70</v>
      </c>
      <c r="E89" s="96"/>
      <c r="F89" s="105"/>
      <c r="G89" s="97"/>
      <c r="H89" s="238"/>
      <c r="I89" s="238"/>
      <c r="J89" s="238"/>
      <c r="K89" s="239"/>
      <c r="L89" s="239"/>
      <c r="M89" s="239"/>
      <c r="N89" s="239"/>
      <c r="O89" s="239"/>
      <c r="P89" s="239"/>
      <c r="R89" s="6"/>
      <c r="S89" s="6"/>
      <c r="T89" s="107"/>
      <c r="U89" s="245" t="s">
        <v>71</v>
      </c>
      <c r="V89" s="245"/>
      <c r="W89" s="107"/>
      <c r="X89" s="111"/>
      <c r="Y89" s="111"/>
      <c r="Z89" s="107"/>
      <c r="AA89" s="112"/>
      <c r="AB89" s="112"/>
      <c r="AC89" s="6"/>
      <c r="AD89" s="112"/>
      <c r="AE89" s="112"/>
      <c r="AF89" s="110"/>
      <c r="AG89" s="100"/>
    </row>
    <row r="90" spans="2:34" ht="15" customHeight="1" thickTop="1">
      <c r="B90" s="94"/>
      <c r="C90" s="95"/>
      <c r="D90" s="108" t="s">
        <v>72</v>
      </c>
      <c r="E90" s="96"/>
      <c r="F90" s="105"/>
      <c r="G90" s="97"/>
      <c r="H90" s="238"/>
      <c r="I90" s="238"/>
      <c r="J90" s="238"/>
      <c r="K90" s="239"/>
      <c r="L90" s="239"/>
      <c r="M90" s="239"/>
      <c r="N90" s="239"/>
      <c r="O90" s="239"/>
      <c r="P90" s="239"/>
      <c r="R90" s="6"/>
      <c r="S90" s="6"/>
      <c r="T90" s="107"/>
      <c r="U90" s="106"/>
      <c r="V90" s="106"/>
      <c r="W90" s="107"/>
      <c r="X90" s="107"/>
      <c r="Y90" s="107"/>
      <c r="Z90" s="107"/>
      <c r="AA90" s="6"/>
      <c r="AB90" s="6"/>
      <c r="AC90" s="6"/>
      <c r="AD90" s="6"/>
      <c r="AE90" s="6"/>
      <c r="AF90" s="110"/>
      <c r="AG90" s="100"/>
    </row>
    <row r="91" spans="2:34" ht="15" customHeight="1">
      <c r="B91" s="94"/>
      <c r="C91" s="95"/>
      <c r="D91" s="108" t="s">
        <v>73</v>
      </c>
      <c r="E91" s="96"/>
      <c r="F91" s="105"/>
      <c r="G91" s="97"/>
      <c r="H91" s="238"/>
      <c r="I91" s="238"/>
      <c r="J91" s="238"/>
      <c r="K91" s="239"/>
      <c r="L91" s="239"/>
      <c r="M91" s="239"/>
      <c r="N91" s="239"/>
      <c r="O91" s="239"/>
      <c r="P91" s="239"/>
      <c r="R91" s="6"/>
      <c r="S91" s="6"/>
      <c r="T91" s="107"/>
      <c r="U91" s="106"/>
      <c r="V91" s="106"/>
      <c r="W91" s="107"/>
      <c r="X91" s="107"/>
      <c r="Y91" s="107"/>
      <c r="Z91" s="107"/>
      <c r="AA91" s="6"/>
      <c r="AB91" s="6"/>
      <c r="AC91" s="6"/>
      <c r="AD91" s="6"/>
      <c r="AE91" s="6"/>
      <c r="AF91" s="110"/>
      <c r="AG91" s="100"/>
    </row>
    <row r="92" spans="2:34" ht="15" customHeight="1">
      <c r="B92" s="94"/>
      <c r="C92" s="95"/>
      <c r="D92" s="108" t="s">
        <v>74</v>
      </c>
      <c r="E92" s="96"/>
      <c r="F92" s="105"/>
      <c r="G92" s="97"/>
      <c r="H92" s="238"/>
      <c r="I92" s="238"/>
      <c r="J92" s="238"/>
      <c r="K92" s="239"/>
      <c r="L92" s="239"/>
      <c r="M92" s="239"/>
      <c r="N92" s="239"/>
      <c r="O92" s="239"/>
      <c r="P92" s="239"/>
      <c r="R92" s="6"/>
      <c r="S92" s="6"/>
      <c r="T92" s="107"/>
      <c r="U92" s="106"/>
      <c r="V92" s="106"/>
      <c r="W92" s="107"/>
      <c r="X92" s="107"/>
      <c r="Y92" s="107"/>
      <c r="Z92" s="107"/>
      <c r="AA92" s="6"/>
      <c r="AB92" s="6"/>
      <c r="AC92" s="6"/>
      <c r="AD92" s="6"/>
      <c r="AE92" s="6"/>
      <c r="AF92" s="110"/>
      <c r="AG92" s="100"/>
    </row>
    <row r="93" spans="2:34" ht="15" customHeight="1">
      <c r="B93" s="94"/>
      <c r="C93" s="95"/>
      <c r="D93" s="108" t="s">
        <v>50</v>
      </c>
      <c r="E93" s="96"/>
      <c r="F93" s="105"/>
      <c r="G93" s="97"/>
      <c r="H93" s="238"/>
      <c r="I93" s="238"/>
      <c r="J93" s="238"/>
      <c r="K93" s="239"/>
      <c r="L93" s="239"/>
      <c r="M93" s="239"/>
      <c r="N93" s="239"/>
      <c r="O93" s="239"/>
      <c r="P93" s="239"/>
      <c r="R93" s="6"/>
      <c r="S93" s="6"/>
      <c r="T93" s="107"/>
      <c r="U93" s="106"/>
      <c r="V93" s="106"/>
      <c r="W93" s="107"/>
      <c r="X93" s="107"/>
      <c r="Y93" s="107"/>
      <c r="Z93" s="107"/>
      <c r="AA93" s="6"/>
      <c r="AB93" s="6"/>
      <c r="AC93" s="6"/>
      <c r="AD93" s="6"/>
      <c r="AE93" s="6"/>
      <c r="AF93" s="6"/>
      <c r="AG93" s="100"/>
    </row>
    <row r="94" spans="2:34" ht="15" customHeight="1">
      <c r="B94" s="94"/>
      <c r="C94" s="95"/>
      <c r="D94" s="96" t="s">
        <v>75</v>
      </c>
      <c r="E94" s="96"/>
      <c r="F94" s="105"/>
      <c r="G94" s="7"/>
      <c r="H94" s="238"/>
      <c r="I94" s="238"/>
      <c r="J94" s="238"/>
      <c r="K94" s="239"/>
      <c r="L94" s="239"/>
      <c r="M94" s="239"/>
      <c r="N94" s="239"/>
      <c r="O94" s="239"/>
      <c r="P94" s="239"/>
      <c r="R94" s="6"/>
      <c r="S94" s="6"/>
      <c r="T94" s="107"/>
      <c r="U94" s="106"/>
      <c r="V94" s="113"/>
      <c r="W94" s="107"/>
      <c r="X94" s="107"/>
      <c r="Y94" s="107"/>
      <c r="Z94" s="107"/>
      <c r="AA94" s="6"/>
      <c r="AB94" s="6"/>
      <c r="AC94" s="6"/>
      <c r="AD94" s="6"/>
      <c r="AE94" s="6"/>
      <c r="AF94" s="6"/>
      <c r="AG94" s="100"/>
    </row>
    <row r="95" spans="2:34" ht="15" customHeight="1">
      <c r="B95" s="94"/>
      <c r="C95" s="95"/>
      <c r="D95" s="96" t="s">
        <v>76</v>
      </c>
      <c r="E95" s="96"/>
      <c r="F95" s="105"/>
      <c r="G95" s="97"/>
      <c r="H95" s="238"/>
      <c r="I95" s="238"/>
      <c r="J95" s="238"/>
      <c r="K95" s="239"/>
      <c r="L95" s="239"/>
      <c r="M95" s="239"/>
      <c r="N95" s="239"/>
      <c r="O95" s="239"/>
      <c r="P95" s="239"/>
      <c r="R95" s="6"/>
      <c r="S95" s="6"/>
      <c r="T95" s="114"/>
      <c r="U95" s="114"/>
      <c r="V95" s="114"/>
      <c r="W95" s="114"/>
      <c r="X95" s="114"/>
      <c r="Y95" s="114"/>
      <c r="Z95" s="114"/>
      <c r="AA95" s="6"/>
      <c r="AB95" s="6"/>
      <c r="AC95" s="6"/>
      <c r="AD95" s="6"/>
      <c r="AE95" s="6"/>
      <c r="AF95" s="6"/>
      <c r="AG95" s="100"/>
    </row>
    <row r="96" spans="2:34" ht="15" customHeight="1">
      <c r="B96" s="94"/>
      <c r="C96" s="95"/>
      <c r="D96" s="96" t="s">
        <v>77</v>
      </c>
      <c r="E96" s="96"/>
      <c r="F96" s="105"/>
      <c r="G96" s="97"/>
      <c r="H96" s="238"/>
      <c r="I96" s="238"/>
      <c r="J96" s="238"/>
      <c r="K96" s="239"/>
      <c r="L96" s="239"/>
      <c r="M96" s="239"/>
      <c r="N96" s="239"/>
      <c r="O96" s="239"/>
      <c r="P96" s="239"/>
      <c r="R96" s="6"/>
      <c r="S96" s="6"/>
      <c r="T96" s="115"/>
      <c r="U96" s="114"/>
      <c r="V96" s="116"/>
      <c r="W96" s="115"/>
      <c r="X96" s="115"/>
      <c r="Y96" s="115"/>
      <c r="Z96" s="115"/>
      <c r="AA96" s="6"/>
      <c r="AB96" s="6"/>
      <c r="AC96" s="6"/>
      <c r="AD96" s="6"/>
      <c r="AE96" s="6"/>
      <c r="AF96" s="6"/>
      <c r="AG96" s="100"/>
    </row>
    <row r="97" spans="2:39" ht="15" customHeight="1">
      <c r="B97" s="94"/>
      <c r="C97" s="95"/>
      <c r="D97" s="105" t="s">
        <v>78</v>
      </c>
      <c r="E97" s="105"/>
      <c r="F97" s="105"/>
      <c r="G97" s="97"/>
      <c r="H97" s="238"/>
      <c r="I97" s="238"/>
      <c r="J97" s="238"/>
      <c r="K97" s="239"/>
      <c r="L97" s="239"/>
      <c r="M97" s="239"/>
      <c r="N97" s="239"/>
      <c r="O97" s="239"/>
      <c r="P97" s="239"/>
      <c r="R97" s="6"/>
      <c r="S97" s="6"/>
      <c r="T97" s="115"/>
      <c r="U97" s="114"/>
      <c r="V97" s="116"/>
      <c r="W97" s="115"/>
      <c r="X97" s="115"/>
      <c r="Y97" s="115"/>
      <c r="Z97" s="115"/>
      <c r="AA97" s="6"/>
      <c r="AB97" s="6"/>
      <c r="AC97" s="6"/>
      <c r="AD97" s="6"/>
      <c r="AE97" s="6"/>
      <c r="AF97" s="6"/>
      <c r="AG97" s="100"/>
    </row>
    <row r="98" spans="2:39" ht="15" customHeight="1">
      <c r="B98" s="94"/>
      <c r="C98" s="95"/>
      <c r="D98" s="96" t="s">
        <v>79</v>
      </c>
      <c r="E98" s="96"/>
      <c r="F98" s="96"/>
      <c r="G98" s="97"/>
      <c r="H98" s="238"/>
      <c r="I98" s="238"/>
      <c r="J98" s="238"/>
      <c r="K98" s="239"/>
      <c r="L98" s="239"/>
      <c r="M98" s="239"/>
      <c r="N98" s="239"/>
      <c r="O98" s="239"/>
      <c r="P98" s="239"/>
      <c r="R98" s="6"/>
      <c r="S98" s="6"/>
      <c r="T98" s="115"/>
      <c r="U98" s="114"/>
      <c r="V98" s="114"/>
      <c r="W98" s="115"/>
      <c r="X98" s="114"/>
      <c r="Y98" s="115"/>
      <c r="Z98" s="115"/>
      <c r="AA98" s="6"/>
      <c r="AB98" s="6"/>
      <c r="AC98" s="6"/>
      <c r="AD98" s="6"/>
      <c r="AE98" s="6"/>
      <c r="AF98" s="6"/>
      <c r="AG98" s="100"/>
    </row>
    <row r="99" spans="2:39" ht="15" customHeight="1">
      <c r="B99" s="94"/>
      <c r="C99" s="95"/>
      <c r="D99" s="96"/>
      <c r="E99" s="96"/>
      <c r="F99" s="96"/>
      <c r="G99" s="97"/>
      <c r="J99" s="117"/>
      <c r="K99" s="117"/>
      <c r="L99" s="118"/>
      <c r="M99" s="170"/>
      <c r="N99" s="170"/>
      <c r="O99" s="170"/>
      <c r="P99" s="170"/>
      <c r="Q99" s="96"/>
      <c r="R99" s="6"/>
      <c r="S99" s="6"/>
      <c r="T99" s="6"/>
      <c r="U99" s="96"/>
      <c r="V99" s="96"/>
      <c r="W99" s="96"/>
      <c r="X99" s="96"/>
      <c r="Y99" s="96"/>
      <c r="Z99" s="6"/>
      <c r="AA99" s="6"/>
      <c r="AB99" s="6"/>
      <c r="AC99" s="6"/>
      <c r="AD99" s="6"/>
      <c r="AE99" s="6"/>
      <c r="AF99" s="6"/>
      <c r="AG99" s="100"/>
    </row>
    <row r="100" spans="2:39" ht="15" customHeight="1">
      <c r="B100" s="94"/>
      <c r="C100" s="95"/>
      <c r="D100" s="96" t="s">
        <v>80</v>
      </c>
      <c r="E100" s="96"/>
      <c r="F100" s="96"/>
      <c r="G100" s="97"/>
      <c r="J100" s="117"/>
      <c r="K100" s="117"/>
      <c r="L100" s="118"/>
      <c r="M100" s="170"/>
      <c r="N100" s="170"/>
      <c r="O100" s="170"/>
      <c r="P100" s="170"/>
      <c r="Q100" s="96"/>
      <c r="R100" s="96"/>
      <c r="S100" s="96"/>
      <c r="T100" s="96"/>
      <c r="U100" s="96"/>
      <c r="V100" s="96"/>
      <c r="W100" s="94"/>
      <c r="X100" s="6"/>
      <c r="Y100" s="6"/>
      <c r="Z100" s="6"/>
      <c r="AA100" s="6"/>
      <c r="AB100" s="6"/>
      <c r="AC100" s="6"/>
      <c r="AD100" s="6"/>
      <c r="AE100" s="6"/>
      <c r="AF100" s="6"/>
      <c r="AG100" s="100"/>
    </row>
    <row r="101" spans="2:39" ht="15" customHeight="1">
      <c r="B101" s="94"/>
      <c r="C101" s="95"/>
      <c r="D101" s="119" t="s">
        <v>81</v>
      </c>
      <c r="E101" s="96"/>
      <c r="F101" s="96"/>
      <c r="G101" s="97"/>
      <c r="J101" s="97"/>
      <c r="K101" s="97"/>
      <c r="L101" s="170"/>
      <c r="M101" s="170"/>
      <c r="N101" s="170"/>
      <c r="O101" s="170"/>
      <c r="P101" s="170"/>
      <c r="Q101" s="96"/>
      <c r="R101" s="96"/>
      <c r="S101" s="96"/>
      <c r="T101" s="96"/>
      <c r="U101" s="96"/>
      <c r="V101" s="96"/>
      <c r="W101" s="94"/>
      <c r="X101" s="6"/>
      <c r="Y101" s="6"/>
      <c r="Z101" s="6"/>
      <c r="AA101" s="6"/>
      <c r="AB101" s="6"/>
      <c r="AC101" s="6"/>
      <c r="AD101" s="6"/>
      <c r="AE101" s="6"/>
      <c r="AF101" s="6"/>
      <c r="AG101" s="100"/>
    </row>
    <row r="102" spans="2:39" ht="15" customHeight="1">
      <c r="B102" s="94"/>
      <c r="C102" s="95"/>
      <c r="D102" s="96"/>
      <c r="E102" s="96"/>
      <c r="F102" s="96"/>
      <c r="G102" s="170"/>
      <c r="H102" s="170"/>
      <c r="I102" s="170"/>
      <c r="J102" s="170"/>
      <c r="K102" s="170"/>
      <c r="L102" s="170"/>
      <c r="M102" s="170"/>
      <c r="N102" s="170"/>
      <c r="O102" s="170"/>
      <c r="P102" s="170"/>
      <c r="Q102" s="96"/>
      <c r="R102" s="96"/>
      <c r="S102" s="96"/>
      <c r="T102" s="96"/>
      <c r="U102" s="96"/>
      <c r="V102" s="96"/>
      <c r="W102" s="94"/>
      <c r="X102" s="6"/>
      <c r="Y102" s="6"/>
      <c r="Z102" s="6"/>
      <c r="AA102" s="6"/>
      <c r="AB102" s="6"/>
      <c r="AC102" s="6"/>
      <c r="AD102" s="6"/>
      <c r="AE102" s="6"/>
      <c r="AF102" s="6"/>
      <c r="AG102" s="100"/>
    </row>
    <row r="103" spans="2:39" ht="15" customHeight="1">
      <c r="B103" s="6"/>
      <c r="C103" s="120"/>
      <c r="D103" s="121"/>
      <c r="E103" s="121"/>
      <c r="F103" s="121"/>
      <c r="G103" s="121"/>
      <c r="H103" s="122" t="s">
        <v>82</v>
      </c>
      <c r="I103" s="122"/>
      <c r="J103" s="122"/>
      <c r="K103" s="168"/>
      <c r="L103" s="168"/>
      <c r="M103" s="168"/>
      <c r="N103" s="168"/>
      <c r="O103" s="168"/>
      <c r="P103" s="168"/>
      <c r="Q103" s="168"/>
      <c r="R103" s="168"/>
      <c r="S103" s="168"/>
      <c r="T103" s="168"/>
      <c r="U103" s="168"/>
      <c r="V103" s="122" t="s">
        <v>83</v>
      </c>
      <c r="W103" s="21"/>
      <c r="X103" s="124"/>
      <c r="Y103" s="124"/>
      <c r="Z103" s="124"/>
      <c r="AA103" s="124"/>
      <c r="AB103" s="124"/>
      <c r="AC103" s="6"/>
      <c r="AD103" s="6"/>
      <c r="AE103" s="6"/>
      <c r="AF103" s="6"/>
      <c r="AG103" s="100"/>
    </row>
    <row r="104" spans="2:39" ht="6.75" customHeight="1">
      <c r="B104" s="6"/>
      <c r="C104" s="120"/>
      <c r="D104" s="121"/>
      <c r="E104" s="121"/>
      <c r="F104" s="121"/>
      <c r="G104" s="121"/>
      <c r="H104" s="122"/>
      <c r="I104" s="122"/>
      <c r="J104" s="122"/>
      <c r="K104" s="168"/>
      <c r="L104" s="168"/>
      <c r="M104" s="168"/>
      <c r="N104" s="168"/>
      <c r="O104" s="168"/>
      <c r="P104" s="168"/>
      <c r="Q104" s="168"/>
      <c r="R104" s="168"/>
      <c r="S104" s="168"/>
      <c r="T104" s="168"/>
      <c r="U104" s="168"/>
      <c r="V104" s="168"/>
      <c r="W104" s="124"/>
      <c r="X104" s="124"/>
      <c r="Y104" s="124"/>
      <c r="Z104" s="124"/>
      <c r="AA104" s="124"/>
      <c r="AB104" s="124"/>
      <c r="AC104" s="6"/>
      <c r="AD104" s="6"/>
      <c r="AE104" s="6"/>
      <c r="AF104" s="6"/>
      <c r="AG104" s="100"/>
    </row>
    <row r="105" spans="2:39" ht="15" customHeight="1">
      <c r="B105" s="6"/>
      <c r="C105" s="120"/>
      <c r="D105" s="14"/>
      <c r="E105" s="14"/>
      <c r="F105" s="14"/>
      <c r="G105" s="14"/>
      <c r="H105" s="247"/>
      <c r="I105" s="247"/>
      <c r="J105" s="247"/>
      <c r="K105" s="125"/>
      <c r="L105" s="125"/>
      <c r="M105" s="124"/>
      <c r="N105" s="124"/>
      <c r="O105" s="124"/>
      <c r="P105" s="124"/>
      <c r="Q105" s="124"/>
      <c r="R105" s="124"/>
      <c r="S105" s="124"/>
      <c r="T105" s="124"/>
      <c r="U105" s="124"/>
      <c r="V105" s="126"/>
      <c r="W105" s="126"/>
      <c r="X105" s="125"/>
      <c r="Y105" s="125"/>
      <c r="Z105" s="125"/>
      <c r="AA105" s="124"/>
      <c r="AB105" s="124"/>
      <c r="AC105" s="6"/>
      <c r="AD105" s="6"/>
      <c r="AE105" s="6"/>
      <c r="AF105" s="6"/>
      <c r="AG105" s="100"/>
    </row>
    <row r="106" spans="2:39" ht="15" customHeight="1">
      <c r="B106" s="6"/>
      <c r="C106" s="120"/>
      <c r="D106" s="14"/>
      <c r="E106" s="14"/>
      <c r="F106" s="14"/>
      <c r="G106" s="14"/>
      <c r="H106" s="21" t="s">
        <v>84</v>
      </c>
      <c r="I106" s="21"/>
      <c r="J106" s="21"/>
      <c r="K106" s="124"/>
      <c r="L106" s="124"/>
      <c r="M106" s="124"/>
      <c r="N106" s="124"/>
      <c r="O106" s="124"/>
      <c r="P106" s="124"/>
      <c r="Q106" s="124"/>
      <c r="R106" s="21"/>
      <c r="S106" s="21"/>
      <c r="T106" s="21"/>
      <c r="U106" s="21"/>
      <c r="V106" s="21" t="s">
        <v>85</v>
      </c>
      <c r="W106" s="21"/>
      <c r="X106" s="124"/>
      <c r="Y106" s="124"/>
      <c r="Z106" s="124"/>
      <c r="AA106" s="124"/>
      <c r="AB106" s="124"/>
      <c r="AC106" s="6"/>
      <c r="AD106" s="6"/>
      <c r="AE106" s="6"/>
      <c r="AF106" s="6"/>
      <c r="AG106" s="100"/>
    </row>
    <row r="107" spans="2:39" ht="15" customHeight="1">
      <c r="B107" s="6"/>
      <c r="C107" s="120"/>
      <c r="D107" s="14"/>
      <c r="E107" s="14"/>
      <c r="F107" s="14"/>
      <c r="G107" s="14"/>
      <c r="H107" s="124" t="s">
        <v>86</v>
      </c>
      <c r="I107" s="124"/>
      <c r="J107" s="124"/>
      <c r="K107" s="124"/>
      <c r="L107" s="124"/>
      <c r="M107" s="124"/>
      <c r="N107" s="124"/>
      <c r="O107" s="124"/>
      <c r="P107" s="124"/>
      <c r="Q107" s="124"/>
      <c r="R107" s="124"/>
      <c r="S107" s="124"/>
      <c r="T107" s="124"/>
      <c r="U107" s="124"/>
      <c r="V107" s="124" t="s">
        <v>86</v>
      </c>
      <c r="W107" s="124"/>
      <c r="X107" s="124"/>
      <c r="Y107" s="124"/>
      <c r="Z107" s="124"/>
      <c r="AA107" s="124"/>
      <c r="AB107" s="124"/>
      <c r="AC107" s="6"/>
      <c r="AD107" s="6"/>
      <c r="AE107" s="6"/>
      <c r="AF107" s="6"/>
      <c r="AG107" s="100"/>
    </row>
    <row r="108" spans="2:39" ht="18" customHeight="1">
      <c r="B108" s="127"/>
      <c r="C108" s="248"/>
      <c r="D108" s="249"/>
      <c r="E108" s="249"/>
      <c r="F108" s="249"/>
      <c r="G108" s="249"/>
      <c r="H108" s="249"/>
      <c r="I108" s="249"/>
      <c r="J108" s="249"/>
      <c r="K108" s="249"/>
      <c r="L108" s="249"/>
      <c r="M108" s="249"/>
      <c r="N108" s="249"/>
      <c r="O108" s="249"/>
      <c r="P108" s="249"/>
      <c r="Q108" s="249"/>
      <c r="R108" s="249"/>
      <c r="S108" s="249"/>
      <c r="T108" s="249"/>
      <c r="U108" s="249"/>
      <c r="V108" s="249"/>
      <c r="W108" s="249"/>
      <c r="X108" s="249"/>
      <c r="Y108" s="124"/>
      <c r="Z108" s="124"/>
      <c r="AA108" s="124"/>
      <c r="AB108" s="124"/>
      <c r="AC108" s="6"/>
      <c r="AD108" s="6"/>
      <c r="AE108" s="6"/>
      <c r="AF108" s="6"/>
      <c r="AG108" s="100"/>
    </row>
    <row r="109" spans="2:39" ht="18.75" customHeight="1" thickBot="1">
      <c r="B109" s="128"/>
      <c r="C109" s="129"/>
      <c r="D109" s="130"/>
      <c r="E109" s="130"/>
      <c r="F109" s="130"/>
      <c r="G109" s="130"/>
      <c r="H109" s="130"/>
      <c r="I109" s="130"/>
      <c r="J109" s="130"/>
      <c r="K109" s="130"/>
      <c r="L109" s="130"/>
      <c r="M109" s="130"/>
      <c r="N109" s="130"/>
      <c r="O109" s="130"/>
      <c r="P109" s="130"/>
      <c r="Q109" s="130"/>
      <c r="R109" s="130"/>
      <c r="S109" s="130"/>
      <c r="T109" s="130"/>
      <c r="U109" s="130"/>
      <c r="V109" s="130"/>
      <c r="W109" s="130"/>
      <c r="X109" s="131"/>
      <c r="Y109" s="132"/>
      <c r="Z109" s="132"/>
      <c r="AA109" s="132"/>
      <c r="AB109" s="132"/>
      <c r="AC109" s="133"/>
      <c r="AD109" s="133"/>
      <c r="AE109" s="133"/>
      <c r="AF109" s="133"/>
      <c r="AG109" s="134"/>
    </row>
    <row r="110" spans="2:39" ht="24.75" customHeight="1">
      <c r="B110" s="128"/>
      <c r="C110" s="135"/>
      <c r="D110" s="136"/>
      <c r="E110" s="136"/>
      <c r="F110" s="136"/>
      <c r="G110" s="136"/>
      <c r="H110" s="136"/>
      <c r="I110" s="136"/>
      <c r="J110" s="136"/>
      <c r="K110" s="136"/>
      <c r="L110" s="136"/>
      <c r="M110" s="136"/>
      <c r="N110" s="136"/>
      <c r="O110" s="136"/>
      <c r="P110" s="136"/>
      <c r="Q110" s="136"/>
      <c r="R110" s="136"/>
      <c r="S110" s="136"/>
      <c r="T110" s="136"/>
      <c r="U110" s="136"/>
      <c r="V110" s="136"/>
      <c r="W110" s="136"/>
      <c r="X110" s="137"/>
      <c r="Y110" s="92"/>
      <c r="Z110" s="92"/>
      <c r="AA110" s="92"/>
      <c r="AB110" s="92"/>
      <c r="AC110" s="92"/>
      <c r="AD110" s="92"/>
      <c r="AE110" s="92"/>
      <c r="AF110" s="250" t="s">
        <v>0</v>
      </c>
      <c r="AG110" s="251"/>
    </row>
    <row r="111" spans="2:39" ht="21.75" customHeight="1">
      <c r="C111" s="138"/>
      <c r="D111" s="249" t="s">
        <v>87</v>
      </c>
      <c r="E111" s="249"/>
      <c r="F111" s="249"/>
      <c r="G111" s="249"/>
      <c r="H111" s="249"/>
      <c r="I111" s="249"/>
      <c r="J111" s="249"/>
      <c r="K111" s="249"/>
      <c r="L111" s="249"/>
      <c r="M111" s="249"/>
      <c r="N111" s="249"/>
      <c r="O111" s="249"/>
      <c r="P111" s="249"/>
      <c r="Q111" s="249"/>
      <c r="R111" s="249"/>
      <c r="S111" s="249"/>
      <c r="T111" s="249"/>
      <c r="U111" s="249"/>
      <c r="V111" s="249"/>
      <c r="W111" s="249"/>
      <c r="X111" s="249"/>
      <c r="Y111" s="249"/>
      <c r="Z111" s="249"/>
      <c r="AA111" s="249"/>
      <c r="AB111" s="249"/>
      <c r="AC111" s="249"/>
      <c r="AD111" s="249"/>
      <c r="AE111" s="249"/>
      <c r="AF111" s="249"/>
      <c r="AG111" s="252"/>
    </row>
    <row r="112" spans="2:39" s="20" customFormat="1" ht="21.75" customHeight="1">
      <c r="C112" s="120" t="s">
        <v>88</v>
      </c>
      <c r="D112" s="124"/>
      <c r="E112" s="124"/>
      <c r="F112" s="124"/>
      <c r="G112" s="124"/>
      <c r="H112" s="124"/>
      <c r="I112" s="124"/>
      <c r="J112" s="124"/>
      <c r="K112" s="124"/>
      <c r="L112" s="124"/>
      <c r="M112" s="124"/>
      <c r="N112" s="124"/>
      <c r="O112" s="124"/>
      <c r="P112" s="124"/>
      <c r="Q112" s="124"/>
      <c r="R112" s="124"/>
      <c r="S112" s="124"/>
      <c r="T112" s="124"/>
      <c r="U112" s="124"/>
      <c r="V112" s="124"/>
      <c r="W112" s="124"/>
      <c r="X112" s="124"/>
      <c r="Y112" s="124"/>
      <c r="Z112" s="124"/>
      <c r="AA112" s="124"/>
      <c r="AB112" s="124"/>
      <c r="AC112" s="124"/>
      <c r="AD112" s="124"/>
      <c r="AE112" s="124"/>
      <c r="AF112" s="124"/>
      <c r="AG112" s="139"/>
      <c r="AL112" s="22"/>
      <c r="AM112" s="22"/>
    </row>
    <row r="113" spans="3:39" s="20" customFormat="1" ht="18.75" customHeight="1">
      <c r="C113" s="120"/>
      <c r="D113" s="253" t="s">
        <v>89</v>
      </c>
      <c r="E113" s="253"/>
      <c r="F113" s="253"/>
      <c r="G113" s="253"/>
      <c r="H113" s="253"/>
      <c r="I113" s="253"/>
      <c r="J113" s="253"/>
      <c r="K113" s="253"/>
      <c r="L113" s="253"/>
      <c r="M113" s="253"/>
      <c r="N113" s="253"/>
      <c r="O113" s="253"/>
      <c r="P113" s="253"/>
      <c r="Q113" s="253"/>
      <c r="R113" s="253"/>
      <c r="S113" s="253"/>
      <c r="T113" s="253"/>
      <c r="U113" s="253"/>
      <c r="V113" s="253"/>
      <c r="W113" s="253"/>
      <c r="X113" s="253"/>
      <c r="Y113" s="253"/>
      <c r="Z113" s="253"/>
      <c r="AA113" s="253"/>
      <c r="AB113" s="253"/>
      <c r="AC113" s="253"/>
      <c r="AD113" s="253"/>
      <c r="AE113" s="253"/>
      <c r="AF113" s="253"/>
      <c r="AG113" s="254"/>
      <c r="AL113" s="22"/>
      <c r="AM113" s="22"/>
    </row>
    <row r="114" spans="3:39" s="20" customFormat="1" ht="20.25" customHeight="1">
      <c r="C114" s="120"/>
      <c r="D114" s="246" t="s">
        <v>90</v>
      </c>
      <c r="E114" s="246"/>
      <c r="F114" s="246"/>
      <c r="G114" s="246"/>
      <c r="H114" s="246"/>
      <c r="I114" s="246"/>
      <c r="J114" s="246"/>
      <c r="K114" s="246"/>
      <c r="L114" s="246"/>
      <c r="M114" s="246"/>
      <c r="N114" s="246"/>
      <c r="O114" s="246"/>
      <c r="P114" s="246"/>
      <c r="Q114" s="246"/>
      <c r="R114" s="246"/>
      <c r="S114" s="246"/>
      <c r="T114" s="246"/>
      <c r="U114" s="246"/>
      <c r="V114" s="246"/>
      <c r="W114" s="246"/>
      <c r="X114" s="246"/>
      <c r="Y114" s="246"/>
      <c r="Z114" s="246"/>
      <c r="AA114" s="246"/>
      <c r="AB114" s="246"/>
      <c r="AC114" s="246"/>
      <c r="AD114" s="246"/>
      <c r="AE114" s="246"/>
      <c r="AF114" s="246"/>
      <c r="AG114" s="139"/>
      <c r="AL114" s="22"/>
      <c r="AM114" s="22"/>
    </row>
    <row r="115" spans="3:39" s="20" customFormat="1" ht="21" customHeight="1">
      <c r="C115" s="120"/>
      <c r="D115" s="246" t="s">
        <v>91</v>
      </c>
      <c r="E115" s="246"/>
      <c r="F115" s="246"/>
      <c r="G115" s="246"/>
      <c r="H115" s="246"/>
      <c r="I115" s="246"/>
      <c r="J115" s="246"/>
      <c r="K115" s="246"/>
      <c r="L115" s="246"/>
      <c r="M115" s="246"/>
      <c r="N115" s="246"/>
      <c r="O115" s="246"/>
      <c r="P115" s="246"/>
      <c r="Q115" s="246"/>
      <c r="R115" s="246"/>
      <c r="S115" s="246"/>
      <c r="T115" s="246"/>
      <c r="U115" s="246"/>
      <c r="V115" s="246"/>
      <c r="W115" s="246"/>
      <c r="X115" s="246"/>
      <c r="Y115" s="246"/>
      <c r="Z115" s="246"/>
      <c r="AA115" s="246"/>
      <c r="AB115" s="246"/>
      <c r="AC115" s="246"/>
      <c r="AD115" s="246"/>
      <c r="AE115" s="246"/>
      <c r="AF115" s="246"/>
      <c r="AG115" s="255"/>
      <c r="AL115" s="22"/>
      <c r="AM115" s="22"/>
    </row>
    <row r="116" spans="3:39" s="20" customFormat="1" ht="54" customHeight="1">
      <c r="C116" s="120"/>
      <c r="D116" s="256" t="s">
        <v>92</v>
      </c>
      <c r="E116" s="256"/>
      <c r="F116" s="256"/>
      <c r="G116" s="256"/>
      <c r="H116" s="256"/>
      <c r="I116" s="256"/>
      <c r="J116" s="256"/>
      <c r="K116" s="256"/>
      <c r="L116" s="256"/>
      <c r="M116" s="256"/>
      <c r="N116" s="256"/>
      <c r="O116" s="256"/>
      <c r="P116" s="256"/>
      <c r="Q116" s="256"/>
      <c r="R116" s="256"/>
      <c r="S116" s="256"/>
      <c r="T116" s="256"/>
      <c r="U116" s="256"/>
      <c r="V116" s="256"/>
      <c r="W116" s="256"/>
      <c r="X116" s="256"/>
      <c r="Y116" s="256"/>
      <c r="Z116" s="256"/>
      <c r="AA116" s="256"/>
      <c r="AB116" s="256"/>
      <c r="AC116" s="256"/>
      <c r="AD116" s="256"/>
      <c r="AE116" s="256"/>
      <c r="AF116" s="256"/>
      <c r="AG116" s="257"/>
      <c r="AL116" s="22"/>
      <c r="AM116" s="22"/>
    </row>
    <row r="117" spans="3:39" s="20" customFormat="1" ht="22.5" customHeight="1">
      <c r="C117" s="120"/>
      <c r="D117" s="246" t="s">
        <v>93</v>
      </c>
      <c r="E117" s="246"/>
      <c r="F117" s="246"/>
      <c r="G117" s="246"/>
      <c r="H117" s="246"/>
      <c r="I117" s="246"/>
      <c r="J117" s="246"/>
      <c r="K117" s="246"/>
      <c r="L117" s="246"/>
      <c r="M117" s="246"/>
      <c r="N117" s="246"/>
      <c r="O117" s="246"/>
      <c r="P117" s="246"/>
      <c r="Q117" s="246"/>
      <c r="R117" s="246"/>
      <c r="S117" s="246"/>
      <c r="T117" s="246"/>
      <c r="U117" s="246"/>
      <c r="V117" s="246"/>
      <c r="W117" s="246"/>
      <c r="X117" s="246"/>
      <c r="Y117" s="246"/>
      <c r="Z117" s="246"/>
      <c r="AA117" s="246"/>
      <c r="AB117" s="246"/>
      <c r="AC117" s="246"/>
      <c r="AD117" s="246"/>
      <c r="AE117" s="246"/>
      <c r="AF117" s="246"/>
      <c r="AG117" s="139"/>
      <c r="AL117" s="22"/>
      <c r="AM117" s="22"/>
    </row>
    <row r="118" spans="3:39" s="20" customFormat="1" ht="19.5" customHeight="1">
      <c r="C118" s="140" t="s">
        <v>94</v>
      </c>
      <c r="D118" s="124" t="s">
        <v>95</v>
      </c>
      <c r="E118" s="124"/>
      <c r="F118" s="124"/>
      <c r="G118" s="124"/>
      <c r="H118" s="124"/>
      <c r="I118" s="124"/>
      <c r="J118" s="124"/>
      <c r="K118" s="124"/>
      <c r="L118" s="124"/>
      <c r="M118" s="124"/>
      <c r="N118" s="124"/>
      <c r="O118" s="124"/>
      <c r="P118" s="124"/>
      <c r="Q118" s="124"/>
      <c r="R118" s="124"/>
      <c r="S118" s="124"/>
      <c r="T118" s="124"/>
      <c r="U118" s="124"/>
      <c r="V118" s="124"/>
      <c r="W118" s="124"/>
      <c r="X118" s="124"/>
      <c r="Y118" s="124"/>
      <c r="Z118" s="124"/>
      <c r="AA118" s="124"/>
      <c r="AB118" s="124"/>
      <c r="AC118" s="124"/>
      <c r="AD118" s="124"/>
      <c r="AE118" s="124"/>
      <c r="AF118" s="124"/>
      <c r="AG118" s="139"/>
      <c r="AL118" s="22"/>
      <c r="AM118" s="22"/>
    </row>
    <row r="119" spans="3:39" s="20" customFormat="1" ht="21" customHeight="1">
      <c r="C119" s="141" t="s">
        <v>96</v>
      </c>
      <c r="D119" s="124"/>
      <c r="E119" s="124"/>
      <c r="F119" s="124"/>
      <c r="G119" s="124"/>
      <c r="H119" s="124"/>
      <c r="I119" s="124"/>
      <c r="J119" s="124"/>
      <c r="K119" s="124"/>
      <c r="L119" s="124"/>
      <c r="M119" s="124"/>
      <c r="N119" s="124"/>
      <c r="O119" s="124"/>
      <c r="P119" s="124"/>
      <c r="Q119" s="124"/>
      <c r="R119" s="124"/>
      <c r="S119" s="124"/>
      <c r="T119" s="124"/>
      <c r="U119" s="124"/>
      <c r="V119" s="124"/>
      <c r="W119" s="124"/>
      <c r="X119" s="124"/>
      <c r="Y119" s="124"/>
      <c r="Z119" s="124"/>
      <c r="AA119" s="124"/>
      <c r="AB119" s="124"/>
      <c r="AC119" s="124"/>
      <c r="AD119" s="124"/>
      <c r="AE119" s="124"/>
      <c r="AF119" s="124"/>
      <c r="AG119" s="139"/>
      <c r="AL119" s="22"/>
      <c r="AM119" s="22"/>
    </row>
    <row r="120" spans="3:39" s="20" customFormat="1" ht="21.75" customHeight="1">
      <c r="C120" s="120"/>
      <c r="D120" s="142" t="s">
        <v>97</v>
      </c>
      <c r="E120" s="142"/>
      <c r="F120" s="142"/>
      <c r="G120" s="143"/>
      <c r="H120" s="143"/>
      <c r="I120" s="143"/>
      <c r="J120" s="143"/>
      <c r="K120" s="143"/>
      <c r="L120" s="143"/>
      <c r="M120" s="143"/>
      <c r="N120" s="143"/>
      <c r="O120" s="143"/>
      <c r="P120" s="143"/>
      <c r="Q120" s="143"/>
      <c r="R120" s="143"/>
      <c r="S120" s="143"/>
      <c r="T120" s="143"/>
      <c r="U120" s="143"/>
      <c r="V120" s="143"/>
      <c r="W120" s="143"/>
      <c r="X120" s="143"/>
      <c r="Y120" s="143"/>
      <c r="Z120" s="143"/>
      <c r="AA120" s="143"/>
      <c r="AB120" s="143"/>
      <c r="AC120" s="143"/>
      <c r="AD120" s="143"/>
      <c r="AE120" s="143"/>
      <c r="AF120" s="143"/>
      <c r="AG120" s="139"/>
      <c r="AL120" s="22"/>
      <c r="AM120" s="22"/>
    </row>
    <row r="121" spans="3:39" s="20" customFormat="1" ht="24.75" customHeight="1">
      <c r="C121" s="120"/>
      <c r="D121" s="142" t="s">
        <v>98</v>
      </c>
      <c r="E121" s="142"/>
      <c r="F121" s="142"/>
      <c r="G121" s="143"/>
      <c r="H121" s="143"/>
      <c r="I121" s="143"/>
      <c r="J121" s="143"/>
      <c r="K121" s="143"/>
      <c r="L121" s="143"/>
      <c r="M121" s="143"/>
      <c r="N121" s="143"/>
      <c r="O121" s="143"/>
      <c r="P121" s="143"/>
      <c r="Q121" s="143"/>
      <c r="R121" s="143"/>
      <c r="S121" s="143"/>
      <c r="T121" s="143"/>
      <c r="U121" s="143"/>
      <c r="V121" s="143"/>
      <c r="W121" s="143"/>
      <c r="X121" s="143"/>
      <c r="Y121" s="143"/>
      <c r="Z121" s="143"/>
      <c r="AA121" s="143"/>
      <c r="AB121" s="143"/>
      <c r="AC121" s="143"/>
      <c r="AD121" s="143"/>
      <c r="AE121" s="143"/>
      <c r="AF121" s="143"/>
      <c r="AG121" s="139"/>
      <c r="AL121" s="22"/>
      <c r="AM121" s="22"/>
    </row>
    <row r="122" spans="3:39" s="20" customFormat="1" ht="22.5" customHeight="1">
      <c r="C122" s="120"/>
      <c r="D122" s="142" t="s">
        <v>99</v>
      </c>
      <c r="E122" s="142"/>
      <c r="F122" s="142"/>
      <c r="G122" s="143"/>
      <c r="H122" s="143"/>
      <c r="I122" s="143"/>
      <c r="J122" s="143"/>
      <c r="K122" s="143"/>
      <c r="L122" s="143"/>
      <c r="M122" s="143"/>
      <c r="N122" s="143"/>
      <c r="O122" s="143"/>
      <c r="P122" s="143"/>
      <c r="Q122" s="143"/>
      <c r="R122" s="143"/>
      <c r="S122" s="143"/>
      <c r="T122" s="143"/>
      <c r="U122" s="143"/>
      <c r="V122" s="143"/>
      <c r="W122" s="143"/>
      <c r="X122" s="143"/>
      <c r="Y122" s="143"/>
      <c r="Z122" s="143"/>
      <c r="AA122" s="143"/>
      <c r="AB122" s="143"/>
      <c r="AC122" s="143"/>
      <c r="AD122" s="143"/>
      <c r="AE122" s="143"/>
      <c r="AF122" s="143"/>
      <c r="AG122" s="139"/>
      <c r="AL122" s="22"/>
      <c r="AM122" s="22"/>
    </row>
    <row r="123" spans="3:39" s="20" customFormat="1" ht="23.25" customHeight="1">
      <c r="C123" s="120"/>
      <c r="D123" s="142" t="s">
        <v>100</v>
      </c>
      <c r="E123" s="142"/>
      <c r="F123" s="142"/>
      <c r="G123" s="143"/>
      <c r="H123" s="143"/>
      <c r="I123" s="143"/>
      <c r="J123" s="143"/>
      <c r="K123" s="143"/>
      <c r="L123" s="143"/>
      <c r="M123" s="143"/>
      <c r="N123" s="143"/>
      <c r="O123" s="143"/>
      <c r="P123" s="143"/>
      <c r="Q123" s="143"/>
      <c r="R123" s="143"/>
      <c r="S123" s="143"/>
      <c r="T123" s="143"/>
      <c r="U123" s="143"/>
      <c r="V123" s="143"/>
      <c r="W123" s="143"/>
      <c r="X123" s="143"/>
      <c r="Y123" s="143"/>
      <c r="Z123" s="143"/>
      <c r="AA123" s="143"/>
      <c r="AB123" s="143"/>
      <c r="AC123" s="143"/>
      <c r="AD123" s="143"/>
      <c r="AE123" s="143"/>
      <c r="AF123" s="143"/>
      <c r="AG123" s="139"/>
      <c r="AL123" s="22"/>
      <c r="AM123" s="22"/>
    </row>
    <row r="124" spans="3:39" s="20" customFormat="1" ht="24.75" customHeight="1">
      <c r="C124" s="120"/>
      <c r="D124" s="142" t="s">
        <v>101</v>
      </c>
      <c r="E124" s="142"/>
      <c r="F124" s="142"/>
      <c r="G124" s="143"/>
      <c r="H124" s="143"/>
      <c r="I124" s="143"/>
      <c r="J124" s="143"/>
      <c r="K124" s="143"/>
      <c r="L124" s="143"/>
      <c r="M124" s="143"/>
      <c r="N124" s="143"/>
      <c r="O124" s="143"/>
      <c r="P124" s="143"/>
      <c r="Q124" s="143"/>
      <c r="R124" s="143"/>
      <c r="S124" s="143"/>
      <c r="T124" s="143"/>
      <c r="U124" s="143"/>
      <c r="V124" s="143"/>
      <c r="W124" s="143"/>
      <c r="X124" s="143"/>
      <c r="Y124" s="143"/>
      <c r="Z124" s="143"/>
      <c r="AA124" s="143"/>
      <c r="AB124" s="143"/>
      <c r="AC124" s="143"/>
      <c r="AD124" s="143"/>
      <c r="AE124" s="143"/>
      <c r="AF124" s="143"/>
      <c r="AG124" s="139"/>
      <c r="AL124" s="22"/>
      <c r="AM124" s="22"/>
    </row>
    <row r="125" spans="3:39" s="20" customFormat="1" ht="24.75" customHeight="1">
      <c r="C125" s="120"/>
      <c r="D125" s="142" t="s">
        <v>102</v>
      </c>
      <c r="E125" s="142"/>
      <c r="F125" s="142"/>
      <c r="G125" s="143"/>
      <c r="H125" s="143"/>
      <c r="I125" s="143"/>
      <c r="J125" s="143"/>
      <c r="K125" s="143"/>
      <c r="L125" s="143"/>
      <c r="M125" s="143"/>
      <c r="N125" s="143"/>
      <c r="O125" s="143"/>
      <c r="P125" s="143"/>
      <c r="Q125" s="143"/>
      <c r="R125" s="143"/>
      <c r="S125" s="143"/>
      <c r="T125" s="143"/>
      <c r="U125" s="143"/>
      <c r="V125" s="143"/>
      <c r="W125" s="143"/>
      <c r="X125" s="143"/>
      <c r="Y125" s="143"/>
      <c r="Z125" s="143"/>
      <c r="AA125" s="143"/>
      <c r="AB125" s="143"/>
      <c r="AC125" s="143"/>
      <c r="AD125" s="143"/>
      <c r="AE125" s="143"/>
      <c r="AF125" s="143"/>
      <c r="AG125" s="139"/>
      <c r="AL125" s="22"/>
      <c r="AM125" s="22"/>
    </row>
    <row r="126" spans="3:39" s="20" customFormat="1" ht="24.75" customHeight="1">
      <c r="C126" s="141" t="s">
        <v>103</v>
      </c>
      <c r="D126" s="124"/>
      <c r="E126" s="124"/>
      <c r="F126" s="124"/>
      <c r="G126" s="124"/>
      <c r="H126" s="124"/>
      <c r="I126" s="124"/>
      <c r="J126" s="124"/>
      <c r="K126" s="124"/>
      <c r="L126" s="124"/>
      <c r="M126" s="124"/>
      <c r="N126" s="124"/>
      <c r="O126" s="124"/>
      <c r="P126" s="124"/>
      <c r="Q126" s="124"/>
      <c r="R126" s="124"/>
      <c r="S126" s="124"/>
      <c r="T126" s="124"/>
      <c r="U126" s="124"/>
      <c r="V126" s="124"/>
      <c r="W126" s="124"/>
      <c r="X126" s="124"/>
      <c r="Y126" s="124"/>
      <c r="Z126" s="124"/>
      <c r="AA126" s="124"/>
      <c r="AB126" s="124"/>
      <c r="AC126" s="124"/>
      <c r="AD126" s="124"/>
      <c r="AE126" s="124"/>
      <c r="AF126" s="124"/>
      <c r="AG126" s="139"/>
      <c r="AL126" s="22"/>
      <c r="AM126" s="22"/>
    </row>
    <row r="127" spans="3:39" s="20" customFormat="1" ht="24.75" hidden="1" customHeight="1">
      <c r="C127" s="141" t="s">
        <v>104</v>
      </c>
      <c r="D127" s="124"/>
      <c r="E127" s="124"/>
      <c r="F127" s="124"/>
      <c r="G127" s="124"/>
      <c r="H127" s="124"/>
      <c r="I127" s="124"/>
      <c r="J127" s="124"/>
      <c r="K127" s="124"/>
      <c r="L127" s="124"/>
      <c r="M127" s="124"/>
      <c r="N127" s="124"/>
      <c r="O127" s="124"/>
      <c r="P127" s="124"/>
      <c r="Q127" s="124"/>
      <c r="R127" s="124"/>
      <c r="S127" s="124"/>
      <c r="T127" s="124"/>
      <c r="U127" s="124"/>
      <c r="V127" s="124"/>
      <c r="W127" s="124"/>
      <c r="X127" s="124"/>
      <c r="Y127" s="124"/>
      <c r="Z127" s="124"/>
      <c r="AA127" s="124"/>
      <c r="AB127" s="124"/>
      <c r="AC127" s="124"/>
      <c r="AD127" s="124"/>
      <c r="AE127" s="124"/>
      <c r="AF127" s="124"/>
      <c r="AG127" s="139"/>
      <c r="AL127" s="22"/>
      <c r="AM127" s="22"/>
    </row>
    <row r="128" spans="3:39" s="20" customFormat="1" ht="20.25" hidden="1" customHeight="1">
      <c r="C128" s="120"/>
      <c r="D128" s="124" t="s">
        <v>105</v>
      </c>
      <c r="E128" s="124"/>
      <c r="F128" s="124"/>
      <c r="G128" s="124"/>
      <c r="H128" s="124"/>
      <c r="I128" s="124"/>
      <c r="J128" s="124"/>
      <c r="K128" s="124"/>
      <c r="L128" s="124"/>
      <c r="M128" s="124"/>
      <c r="N128" s="124"/>
      <c r="O128" s="124"/>
      <c r="P128" s="124"/>
      <c r="Q128" s="124"/>
      <c r="R128" s="124"/>
      <c r="S128" s="124"/>
      <c r="T128" s="124"/>
      <c r="U128" s="124"/>
      <c r="V128" s="124"/>
      <c r="W128" s="124"/>
      <c r="X128" s="124"/>
      <c r="Y128" s="124"/>
      <c r="Z128" s="124"/>
      <c r="AA128" s="124"/>
      <c r="AB128" s="124"/>
      <c r="AC128" s="124"/>
      <c r="AD128" s="124"/>
      <c r="AE128" s="124"/>
      <c r="AF128" s="124"/>
      <c r="AG128" s="139"/>
      <c r="AL128" s="22"/>
      <c r="AM128" s="22"/>
    </row>
    <row r="129" spans="3:39" s="20" customFormat="1" ht="23.25" customHeight="1">
      <c r="C129" s="141" t="s">
        <v>106</v>
      </c>
      <c r="D129" s="124"/>
      <c r="E129" s="124"/>
      <c r="F129" s="124"/>
      <c r="G129" s="124"/>
      <c r="H129" s="124"/>
      <c r="I129" s="124"/>
      <c r="J129" s="124"/>
      <c r="K129" s="124"/>
      <c r="L129" s="124"/>
      <c r="M129" s="124"/>
      <c r="N129" s="124"/>
      <c r="O129" s="124"/>
      <c r="P129" s="124"/>
      <c r="Q129" s="124"/>
      <c r="R129" s="124"/>
      <c r="S129" s="124"/>
      <c r="T129" s="124"/>
      <c r="U129" s="124"/>
      <c r="V129" s="124"/>
      <c r="W129" s="124"/>
      <c r="X129" s="124"/>
      <c r="Y129" s="124"/>
      <c r="Z129" s="124"/>
      <c r="AA129" s="124"/>
      <c r="AB129" s="124"/>
      <c r="AC129" s="124"/>
      <c r="AD129" s="124"/>
      <c r="AE129" s="124"/>
      <c r="AF129" s="124"/>
      <c r="AG129" s="139"/>
      <c r="AL129" s="22"/>
      <c r="AM129" s="22"/>
    </row>
    <row r="130" spans="3:39" s="20" customFormat="1" ht="24" customHeight="1">
      <c r="C130" s="141" t="s">
        <v>107</v>
      </c>
      <c r="D130" s="124"/>
      <c r="E130" s="124"/>
      <c r="F130" s="124"/>
      <c r="G130" s="124"/>
      <c r="H130" s="124"/>
      <c r="I130" s="124"/>
      <c r="J130" s="124"/>
      <c r="K130" s="124"/>
      <c r="L130" s="124"/>
      <c r="M130" s="124"/>
      <c r="N130" s="124"/>
      <c r="O130" s="124"/>
      <c r="P130" s="124"/>
      <c r="Q130" s="124"/>
      <c r="R130" s="124"/>
      <c r="S130" s="124"/>
      <c r="T130" s="124"/>
      <c r="U130" s="124"/>
      <c r="V130" s="124"/>
      <c r="W130" s="124"/>
      <c r="X130" s="124"/>
      <c r="Y130" s="124"/>
      <c r="Z130" s="124"/>
      <c r="AA130" s="124"/>
      <c r="AB130" s="124"/>
      <c r="AC130" s="124"/>
      <c r="AD130" s="124"/>
      <c r="AE130" s="124"/>
      <c r="AF130" s="124"/>
      <c r="AG130" s="139"/>
      <c r="AL130" s="22"/>
      <c r="AM130" s="22"/>
    </row>
    <row r="131" spans="3:39" s="145" customFormat="1" ht="21" customHeight="1">
      <c r="C131" s="141" t="s">
        <v>108</v>
      </c>
      <c r="D131" s="144"/>
      <c r="E131" s="144"/>
      <c r="F131" s="144"/>
      <c r="G131" s="124"/>
      <c r="H131" s="124"/>
      <c r="I131" s="124"/>
      <c r="J131" s="124"/>
      <c r="K131" s="124"/>
      <c r="L131" s="124"/>
      <c r="M131" s="124"/>
      <c r="N131" s="124"/>
      <c r="O131" s="124"/>
      <c r="P131" s="124"/>
      <c r="Q131" s="124"/>
      <c r="R131" s="124"/>
      <c r="S131" s="124"/>
      <c r="T131" s="124"/>
      <c r="U131" s="124"/>
      <c r="V131" s="124"/>
      <c r="W131" s="124"/>
      <c r="X131" s="124"/>
      <c r="Y131" s="124"/>
      <c r="Z131" s="124"/>
      <c r="AA131" s="124"/>
      <c r="AB131" s="124"/>
      <c r="AC131" s="124"/>
      <c r="AD131" s="124"/>
      <c r="AE131" s="124"/>
      <c r="AF131" s="124"/>
      <c r="AG131" s="139"/>
      <c r="AL131" s="146"/>
      <c r="AM131" s="146"/>
    </row>
    <row r="132" spans="3:39" s="145" customFormat="1" ht="19.5" customHeight="1">
      <c r="C132" s="141" t="s">
        <v>109</v>
      </c>
      <c r="D132" s="124"/>
      <c r="E132" s="124"/>
      <c r="F132" s="124"/>
      <c r="G132" s="124"/>
      <c r="H132" s="124"/>
      <c r="I132" s="124"/>
      <c r="J132" s="124"/>
      <c r="K132" s="124"/>
      <c r="L132" s="124"/>
      <c r="M132" s="124"/>
      <c r="N132" s="124"/>
      <c r="O132" s="124"/>
      <c r="P132" s="124"/>
      <c r="Q132" s="124"/>
      <c r="R132" s="124"/>
      <c r="S132" s="124"/>
      <c r="T132" s="124"/>
      <c r="U132" s="124"/>
      <c r="V132" s="124"/>
      <c r="W132" s="124"/>
      <c r="X132" s="124"/>
      <c r="Y132" s="124"/>
      <c r="Z132" s="124"/>
      <c r="AA132" s="124"/>
      <c r="AB132" s="124"/>
      <c r="AC132" s="124"/>
      <c r="AD132" s="124"/>
      <c r="AE132" s="124"/>
      <c r="AF132" s="124"/>
      <c r="AG132" s="139"/>
      <c r="AL132" s="146"/>
      <c r="AM132" s="146"/>
    </row>
    <row r="133" spans="3:39" s="145" customFormat="1" ht="19.5" customHeight="1">
      <c r="C133" s="141" t="s">
        <v>110</v>
      </c>
      <c r="D133" s="124"/>
      <c r="E133" s="124"/>
      <c r="F133" s="124"/>
      <c r="G133" s="124"/>
      <c r="H133" s="124"/>
      <c r="I133" s="124"/>
      <c r="J133" s="124"/>
      <c r="K133" s="124"/>
      <c r="L133" s="124"/>
      <c r="M133" s="124"/>
      <c r="N133" s="124"/>
      <c r="O133" s="124"/>
      <c r="P133" s="124"/>
      <c r="Q133" s="124"/>
      <c r="R133" s="124"/>
      <c r="S133" s="124"/>
      <c r="T133" s="124"/>
      <c r="U133" s="124"/>
      <c r="V133" s="124"/>
      <c r="W133" s="124"/>
      <c r="X133" s="124"/>
      <c r="Y133" s="124"/>
      <c r="Z133" s="124"/>
      <c r="AA133" s="124"/>
      <c r="AB133" s="124"/>
      <c r="AC133" s="124"/>
      <c r="AD133" s="124"/>
      <c r="AE133" s="124"/>
      <c r="AF133" s="124"/>
      <c r="AG133" s="139"/>
      <c r="AL133" s="146"/>
      <c r="AM133" s="146"/>
    </row>
    <row r="134" spans="3:39" s="20" customFormat="1" ht="18.75" customHeight="1">
      <c r="C134" s="147" t="s">
        <v>111</v>
      </c>
      <c r="D134" s="258" t="s">
        <v>112</v>
      </c>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139"/>
      <c r="AL134" s="22"/>
      <c r="AM134" s="22"/>
    </row>
    <row r="135" spans="3:39" s="20" customFormat="1" ht="16.5" customHeight="1">
      <c r="C135" s="148" t="s">
        <v>113</v>
      </c>
      <c r="D135" s="124" t="s">
        <v>114</v>
      </c>
      <c r="E135" s="124"/>
      <c r="F135" s="124"/>
      <c r="G135" s="124"/>
      <c r="H135" s="124"/>
      <c r="I135" s="124"/>
      <c r="J135" s="124"/>
      <c r="K135" s="124"/>
      <c r="L135" s="124"/>
      <c r="M135" s="124"/>
      <c r="N135" s="124"/>
      <c r="O135" s="124"/>
      <c r="P135" s="124"/>
      <c r="Q135" s="124"/>
      <c r="R135" s="124"/>
      <c r="S135" s="124"/>
      <c r="T135" s="124"/>
      <c r="U135" s="124"/>
      <c r="V135" s="124"/>
      <c r="W135" s="124"/>
      <c r="X135" s="124"/>
      <c r="Y135" s="124"/>
      <c r="Z135" s="124"/>
      <c r="AA135" s="124"/>
      <c r="AB135" s="124"/>
      <c r="AC135" s="124"/>
      <c r="AD135" s="124"/>
      <c r="AE135" s="124"/>
      <c r="AF135" s="124"/>
      <c r="AG135" s="139"/>
      <c r="AL135" s="22"/>
      <c r="AM135" s="22"/>
    </row>
    <row r="136" spans="3:39" s="145" customFormat="1" ht="19.5" customHeight="1">
      <c r="C136" s="149"/>
      <c r="D136" s="150"/>
      <c r="E136" s="151"/>
      <c r="F136" s="151"/>
      <c r="G136" s="151"/>
      <c r="H136" s="151"/>
      <c r="I136" s="151"/>
      <c r="J136" s="151"/>
      <c r="K136" s="151"/>
      <c r="L136" s="151"/>
      <c r="M136" s="151"/>
      <c r="N136" s="151"/>
      <c r="O136" s="151"/>
      <c r="P136" s="151"/>
      <c r="Q136" s="151"/>
      <c r="R136" s="151"/>
      <c r="S136" s="151"/>
      <c r="T136" s="124"/>
      <c r="U136" s="124"/>
      <c r="V136" s="124"/>
      <c r="W136" s="124"/>
      <c r="X136" s="124"/>
      <c r="Y136" s="124"/>
      <c r="Z136" s="124"/>
      <c r="AA136" s="124"/>
      <c r="AB136" s="124"/>
      <c r="AC136" s="124"/>
      <c r="AD136" s="124"/>
      <c r="AE136" s="124"/>
      <c r="AF136" s="124"/>
      <c r="AG136" s="139"/>
      <c r="AL136" s="146"/>
      <c r="AM136" s="146"/>
    </row>
    <row r="137" spans="3:39" s="145" customFormat="1" ht="12.75" customHeight="1" thickBot="1">
      <c r="C137" s="152"/>
      <c r="D137" s="259" t="s">
        <v>115</v>
      </c>
      <c r="E137" s="259"/>
      <c r="F137" s="259"/>
      <c r="G137" s="259"/>
      <c r="H137" s="259"/>
      <c r="I137" s="259"/>
      <c r="J137" s="259"/>
      <c r="K137" s="259"/>
      <c r="L137" s="259"/>
      <c r="M137" s="259"/>
      <c r="N137" s="259"/>
      <c r="O137" s="259"/>
      <c r="P137" s="259"/>
      <c r="Q137" s="259"/>
      <c r="R137" s="259"/>
      <c r="S137" s="259"/>
      <c r="T137" s="259"/>
      <c r="U137" s="259"/>
      <c r="V137" s="259"/>
      <c r="W137" s="259"/>
      <c r="X137" s="259"/>
      <c r="Y137" s="259"/>
      <c r="Z137" s="259"/>
      <c r="AA137" s="259"/>
      <c r="AB137" s="259"/>
      <c r="AC137" s="259"/>
      <c r="AD137" s="259"/>
      <c r="AE137" s="259"/>
      <c r="AF137" s="259"/>
      <c r="AG137" s="260"/>
      <c r="AL137" s="146"/>
      <c r="AM137" s="146"/>
    </row>
    <row r="138" spans="3:39">
      <c r="D138" s="153" t="s">
        <v>116</v>
      </c>
      <c r="E138" s="153"/>
      <c r="F138" s="153"/>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row>
    <row r="142" spans="3:39">
      <c r="J142" t="s">
        <v>117</v>
      </c>
    </row>
  </sheetData>
  <mergeCells count="94">
    <mergeCell ref="D115:AG115"/>
    <mergeCell ref="D116:AG116"/>
    <mergeCell ref="D117:AF117"/>
    <mergeCell ref="D134:AF134"/>
    <mergeCell ref="D137:AG137"/>
    <mergeCell ref="D114:AF114"/>
    <mergeCell ref="H97:J97"/>
    <mergeCell ref="K97:M97"/>
    <mergeCell ref="N97:P97"/>
    <mergeCell ref="H98:J98"/>
    <mergeCell ref="K98:M98"/>
    <mergeCell ref="N98:P98"/>
    <mergeCell ref="H105:J105"/>
    <mergeCell ref="C108:X108"/>
    <mergeCell ref="AF110:AG110"/>
    <mergeCell ref="D111:AG111"/>
    <mergeCell ref="D113:AG113"/>
    <mergeCell ref="H95:J95"/>
    <mergeCell ref="K95:M95"/>
    <mergeCell ref="N95:P95"/>
    <mergeCell ref="H96:J96"/>
    <mergeCell ref="K96:M96"/>
    <mergeCell ref="N96:P96"/>
    <mergeCell ref="H93:J93"/>
    <mergeCell ref="K93:M93"/>
    <mergeCell ref="N93:P93"/>
    <mergeCell ref="H94:J94"/>
    <mergeCell ref="K94:M94"/>
    <mergeCell ref="N94:P94"/>
    <mergeCell ref="H91:J91"/>
    <mergeCell ref="K91:M91"/>
    <mergeCell ref="N91:P91"/>
    <mergeCell ref="H92:J92"/>
    <mergeCell ref="K92:M92"/>
    <mergeCell ref="N92:P92"/>
    <mergeCell ref="H89:J89"/>
    <mergeCell ref="K89:M89"/>
    <mergeCell ref="N89:P89"/>
    <mergeCell ref="U89:V89"/>
    <mergeCell ref="H90:J90"/>
    <mergeCell ref="K90:M90"/>
    <mergeCell ref="N90:P90"/>
    <mergeCell ref="U86:W86"/>
    <mergeCell ref="X86:Z86"/>
    <mergeCell ref="AA86:AC86"/>
    <mergeCell ref="AD86:AE86"/>
    <mergeCell ref="U87:W87"/>
    <mergeCell ref="H88:J88"/>
    <mergeCell ref="K88:M88"/>
    <mergeCell ref="N88:P88"/>
    <mergeCell ref="C48:D48"/>
    <mergeCell ref="C49:D49"/>
    <mergeCell ref="C82:D82"/>
    <mergeCell ref="H86:J86"/>
    <mergeCell ref="K86:M86"/>
    <mergeCell ref="R86:T86"/>
    <mergeCell ref="C30:D30"/>
    <mergeCell ref="C31:D31"/>
    <mergeCell ref="C38:D38"/>
    <mergeCell ref="C39:D39"/>
    <mergeCell ref="C40:D40"/>
    <mergeCell ref="C47:D47"/>
    <mergeCell ref="AF16:AF17"/>
    <mergeCell ref="C18:F18"/>
    <mergeCell ref="C19:D19"/>
    <mergeCell ref="AB16:AB17"/>
    <mergeCell ref="AC16:AC17"/>
    <mergeCell ref="C29:D29"/>
    <mergeCell ref="X16:X17"/>
    <mergeCell ref="Y16:Y17"/>
    <mergeCell ref="Z16:Z17"/>
    <mergeCell ref="AA16:AA17"/>
    <mergeCell ref="C15:F17"/>
    <mergeCell ref="AB15:AF15"/>
    <mergeCell ref="AG15:AG17"/>
    <mergeCell ref="G16:G17"/>
    <mergeCell ref="H16:H17"/>
    <mergeCell ref="I16:I17"/>
    <mergeCell ref="J16:J17"/>
    <mergeCell ref="K16:K17"/>
    <mergeCell ref="L16:P16"/>
    <mergeCell ref="Q16:U16"/>
    <mergeCell ref="V16:V17"/>
    <mergeCell ref="G15:K15"/>
    <mergeCell ref="L15:V15"/>
    <mergeCell ref="W15:W17"/>
    <mergeCell ref="X15:AA15"/>
    <mergeCell ref="AD16:AD17"/>
    <mergeCell ref="AE16:AE17"/>
    <mergeCell ref="K3:AA3"/>
    <mergeCell ref="AF3:AG3"/>
    <mergeCell ref="K4:AA4"/>
    <mergeCell ref="K5:AA5"/>
    <mergeCell ref="F11:H11"/>
  </mergeCell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9"/>
  <sheetViews>
    <sheetView workbookViewId="0">
      <selection activeCell="G3" activeCellId="1" sqref="G2 G3"/>
    </sheetView>
  </sheetViews>
  <sheetFormatPr defaultRowHeight="15"/>
  <cols>
    <col min="2" max="2" width="17.42578125" customWidth="1"/>
    <col min="3" max="3" width="16.85546875" customWidth="1"/>
    <col min="4" max="4" width="14.7109375" bestFit="1" customWidth="1"/>
    <col min="5" max="6" width="14.7109375" customWidth="1"/>
    <col min="7" max="7" width="16.42578125" style="184" customWidth="1"/>
    <col min="8" max="8" width="18.5703125" customWidth="1"/>
  </cols>
  <sheetData>
    <row r="1" spans="1:8" s="185" customFormat="1">
      <c r="B1" s="185" t="s">
        <v>123</v>
      </c>
      <c r="C1" s="185" t="s">
        <v>124</v>
      </c>
      <c r="D1" s="185" t="s">
        <v>22</v>
      </c>
      <c r="E1" s="185" t="s">
        <v>130</v>
      </c>
      <c r="F1" s="185" t="s">
        <v>131</v>
      </c>
      <c r="G1" s="187" t="s">
        <v>132</v>
      </c>
    </row>
    <row r="2" spans="1:8">
      <c r="A2" t="s">
        <v>120</v>
      </c>
      <c r="B2" s="184">
        <v>228990932.89066678</v>
      </c>
      <c r="C2" s="192">
        <v>215530641.74000025</v>
      </c>
      <c r="D2" s="184">
        <f>SUM(B2:C2)</f>
        <v>444521574.63066703</v>
      </c>
      <c r="E2" s="191">
        <f>81240112.8-21099.5</f>
        <v>81219013.299999997</v>
      </c>
      <c r="F2" s="184">
        <v>1714809.37</v>
      </c>
      <c r="G2" s="184">
        <f>SUM(D2:F2)</f>
        <v>527455397.30066705</v>
      </c>
      <c r="H2" s="186"/>
    </row>
    <row r="3" spans="1:8">
      <c r="A3" t="s">
        <v>121</v>
      </c>
      <c r="B3" s="184">
        <v>6005612.8700000001</v>
      </c>
      <c r="C3" s="192">
        <v>81702716.689999998</v>
      </c>
      <c r="D3" s="184">
        <f t="shared" ref="D3" si="0">SUM(B3:C3)</f>
        <v>87708329.560000002</v>
      </c>
      <c r="E3" s="184">
        <v>1297490.56</v>
      </c>
      <c r="F3" s="184"/>
      <c r="G3" s="192">
        <f t="shared" ref="G3" si="1">SUM(D3:F3)</f>
        <v>89005820.120000005</v>
      </c>
    </row>
    <row r="4" spans="1:8">
      <c r="A4" t="s">
        <v>122</v>
      </c>
      <c r="B4" s="184">
        <v>47019480.010000028</v>
      </c>
      <c r="C4" s="192">
        <v>13871668.219999999</v>
      </c>
      <c r="D4" s="184">
        <f>SUM(B4:C4)</f>
        <v>60891148.230000027</v>
      </c>
      <c r="E4" s="191">
        <v>782801.78</v>
      </c>
      <c r="F4" s="191">
        <v>54254.320000000007</v>
      </c>
      <c r="G4" s="184">
        <f>SUM(D4:F4)</f>
        <v>61728204.330000028</v>
      </c>
    </row>
    <row r="5" spans="1:8">
      <c r="A5" t="s">
        <v>22</v>
      </c>
      <c r="B5" s="184">
        <f>SUM(B2:B4)</f>
        <v>282016025.77066684</v>
      </c>
      <c r="C5" s="184">
        <f>SUM(C2:C4)</f>
        <v>311105026.65000021</v>
      </c>
      <c r="D5" s="184">
        <f t="shared" ref="D5:G5" si="2">SUM(D2:D4)</f>
        <v>593121052.42066705</v>
      </c>
      <c r="E5" s="184">
        <f t="shared" si="2"/>
        <v>83299305.640000001</v>
      </c>
      <c r="F5" s="184">
        <f t="shared" si="2"/>
        <v>1769063.6900000002</v>
      </c>
      <c r="G5" s="184">
        <f t="shared" si="2"/>
        <v>678189421.7506671</v>
      </c>
    </row>
    <row r="6" spans="1:8">
      <c r="B6" s="184">
        <v>282016025.77066678</v>
      </c>
      <c r="C6" s="184">
        <v>311105026.64999998</v>
      </c>
      <c r="D6" s="184"/>
      <c r="E6" s="184"/>
      <c r="F6" s="184"/>
    </row>
    <row r="7" spans="1:8">
      <c r="B7" s="184">
        <f>B5-B6</f>
        <v>0</v>
      </c>
      <c r="C7" s="184">
        <f>C5-C6</f>
        <v>0</v>
      </c>
      <c r="D7" s="184"/>
      <c r="E7" s="184"/>
      <c r="F7" s="184"/>
    </row>
    <row r="8" spans="1:8">
      <c r="B8" s="184">
        <v>47019480.010000028</v>
      </c>
    </row>
    <row r="9" spans="1:8">
      <c r="B9" s="186">
        <f>B4-B8</f>
        <v>0</v>
      </c>
    </row>
  </sheetData>
  <pageMargins left="0.7" right="0.7" top="0.75" bottom="0.75" header="0.3" footer="0.3"/>
  <pageSetup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26"/>
  <sheetViews>
    <sheetView tabSelected="1" topLeftCell="B40" zoomScale="80" zoomScaleNormal="80" workbookViewId="0">
      <selection activeCell="K89" sqref="K89"/>
    </sheetView>
  </sheetViews>
  <sheetFormatPr defaultRowHeight="15"/>
  <cols>
    <col min="1" max="1" width="6.42578125" hidden="1" customWidth="1"/>
    <col min="2" max="2" width="2" customWidth="1"/>
    <col min="3" max="3" width="4" customWidth="1"/>
    <col min="4" max="4" width="26.28515625" customWidth="1"/>
    <col min="5" max="5" width="2.140625" customWidth="1"/>
    <col min="6" max="6" width="16.7109375" customWidth="1"/>
    <col min="7" max="7" width="19.42578125" style="266" customWidth="1"/>
    <col min="8" max="8" width="21.5703125" style="266" customWidth="1"/>
    <col min="9" max="9" width="17" style="266" bestFit="1" customWidth="1"/>
    <col min="10" max="10" width="16" style="266" customWidth="1"/>
    <col min="11" max="11" width="21.28515625" style="422" customWidth="1"/>
    <col min="12" max="12" width="16.7109375" style="422" customWidth="1"/>
    <col min="13" max="13" width="19.42578125" style="422" customWidth="1"/>
    <col min="14" max="15" width="16.7109375" style="422" customWidth="1"/>
    <col min="16" max="16" width="23.5703125" style="422" customWidth="1"/>
    <col min="17" max="17" width="9.7109375" style="422" customWidth="1"/>
    <col min="18" max="18" width="14.42578125" style="422" bestFit="1" customWidth="1"/>
    <col min="19" max="19" width="10.42578125" style="422" customWidth="1"/>
    <col min="20" max="21" width="15.28515625" style="422" customWidth="1"/>
    <col min="22" max="22" width="21" style="422" customWidth="1"/>
    <col min="23" max="23" width="20" style="422" customWidth="1"/>
    <col min="24" max="24" width="9" style="422" customWidth="1"/>
    <col min="25" max="25" width="8.140625" style="422" customWidth="1"/>
    <col min="26" max="26" width="9" style="422" customWidth="1"/>
    <col min="27" max="27" width="7.5703125" style="422" customWidth="1"/>
    <col min="28" max="28" width="20.85546875" style="422" customWidth="1"/>
    <col min="29" max="29" width="21.5703125" style="266" customWidth="1"/>
    <col min="30" max="30" width="17.85546875" style="266" customWidth="1"/>
    <col min="31" max="31" width="17.5703125" style="266" customWidth="1"/>
    <col min="32" max="32" width="19.7109375" customWidth="1"/>
    <col min="33" max="33" width="14.42578125" customWidth="1"/>
    <col min="38" max="38" width="29.5703125" style="1" customWidth="1"/>
    <col min="39" max="39" width="23" style="1" customWidth="1"/>
  </cols>
  <sheetData>
    <row r="1" spans="1:39" ht="5.25" customHeight="1"/>
    <row r="2" spans="1:39" ht="5.25" customHeight="1"/>
    <row r="3" spans="1:39" ht="17.25" customHeight="1">
      <c r="K3" s="423"/>
      <c r="L3" s="423"/>
      <c r="M3" s="423"/>
      <c r="N3" s="423"/>
      <c r="O3" s="423"/>
      <c r="P3" s="423"/>
      <c r="Q3" s="423"/>
      <c r="R3" s="423"/>
      <c r="S3" s="423"/>
      <c r="T3" s="423"/>
      <c r="U3" s="423"/>
      <c r="V3" s="423"/>
      <c r="W3" s="423"/>
      <c r="X3" s="423"/>
      <c r="Y3" s="423"/>
      <c r="Z3" s="423"/>
      <c r="AA3" s="423"/>
      <c r="AB3" s="424"/>
      <c r="AC3" s="268"/>
      <c r="AD3" s="268"/>
      <c r="AE3" s="268"/>
      <c r="AF3" s="215" t="s">
        <v>0</v>
      </c>
      <c r="AG3" s="215"/>
    </row>
    <row r="4" spans="1:39" ht="24.75" customHeight="1">
      <c r="K4" s="423" t="s">
        <v>1</v>
      </c>
      <c r="L4" s="423"/>
      <c r="M4" s="423"/>
      <c r="N4" s="423"/>
      <c r="O4" s="423"/>
      <c r="P4" s="423"/>
      <c r="Q4" s="423"/>
      <c r="R4" s="423"/>
      <c r="S4" s="423"/>
      <c r="T4" s="423"/>
      <c r="U4" s="423"/>
      <c r="V4" s="423"/>
      <c r="W4" s="423"/>
      <c r="X4" s="423"/>
      <c r="Y4" s="423"/>
      <c r="Z4" s="423"/>
      <c r="AA4" s="423"/>
      <c r="AB4" s="424"/>
      <c r="AC4" s="268"/>
      <c r="AD4" s="268"/>
      <c r="AE4" s="268"/>
      <c r="AF4" s="3"/>
    </row>
    <row r="5" spans="1:39" ht="18.75" customHeight="1">
      <c r="K5" s="423" t="s">
        <v>134</v>
      </c>
      <c r="L5" s="423"/>
      <c r="M5" s="423"/>
      <c r="N5" s="423"/>
      <c r="O5" s="423"/>
      <c r="P5" s="423"/>
      <c r="Q5" s="423"/>
      <c r="R5" s="423"/>
      <c r="S5" s="423"/>
      <c r="T5" s="423"/>
      <c r="U5" s="423"/>
      <c r="V5" s="423"/>
      <c r="W5" s="423"/>
      <c r="X5" s="423"/>
      <c r="Y5" s="423"/>
      <c r="Z5" s="423"/>
      <c r="AA5" s="423"/>
    </row>
    <row r="6" spans="1:39" ht="18" customHeight="1">
      <c r="K6" s="425"/>
      <c r="L6" s="425"/>
      <c r="M6" s="425"/>
      <c r="N6" s="425"/>
      <c r="O6" s="425"/>
      <c r="P6" s="425"/>
      <c r="Q6" s="426"/>
      <c r="R6" s="426"/>
      <c r="S6" s="426"/>
      <c r="T6" s="426"/>
      <c r="U6" s="426"/>
      <c r="V6" s="426"/>
      <c r="W6" s="426"/>
      <c r="X6" s="426"/>
      <c r="Y6" s="425"/>
      <c r="Z6" s="425"/>
      <c r="AA6" s="425"/>
    </row>
    <row r="7" spans="1:39" ht="18" customHeight="1">
      <c r="F7" s="6"/>
      <c r="G7" s="271"/>
      <c r="H7" s="271"/>
      <c r="K7" s="425"/>
      <c r="L7" s="425"/>
      <c r="M7" s="425"/>
      <c r="N7" s="425"/>
      <c r="O7" s="425"/>
      <c r="P7" s="425"/>
      <c r="Q7" s="426"/>
      <c r="R7" s="426"/>
      <c r="S7" s="426"/>
      <c r="T7" s="426"/>
      <c r="U7" s="426"/>
      <c r="V7" s="426"/>
      <c r="W7" s="426"/>
      <c r="X7" s="426"/>
      <c r="Y7" s="425"/>
      <c r="Z7" s="425"/>
      <c r="AA7" s="425"/>
    </row>
    <row r="8" spans="1:39" ht="16.5" customHeight="1">
      <c r="A8" s="7"/>
      <c r="B8" s="7"/>
      <c r="C8" s="8" t="s">
        <v>2</v>
      </c>
      <c r="D8" s="9"/>
      <c r="E8" s="8" t="s">
        <v>3</v>
      </c>
      <c r="F8" s="10" t="s">
        <v>4</v>
      </c>
      <c r="G8" s="272"/>
      <c r="H8" s="273"/>
      <c r="I8" s="271"/>
      <c r="J8" s="274"/>
      <c r="K8" s="427"/>
      <c r="L8" s="427"/>
      <c r="M8" s="427"/>
      <c r="N8" s="427"/>
      <c r="O8" s="427"/>
      <c r="P8" s="427"/>
      <c r="Q8" s="428"/>
      <c r="R8" s="428"/>
      <c r="S8" s="428"/>
      <c r="T8" s="428"/>
      <c r="U8" s="428"/>
      <c r="V8" s="428"/>
      <c r="W8" s="428"/>
      <c r="X8" s="428"/>
      <c r="AD8" s="271"/>
    </row>
    <row r="9" spans="1:39" ht="17.25" customHeight="1">
      <c r="A9" s="7"/>
      <c r="B9" s="7"/>
      <c r="C9" s="8" t="s">
        <v>5</v>
      </c>
      <c r="D9" s="9"/>
      <c r="E9" s="8" t="s">
        <v>3</v>
      </c>
      <c r="F9" s="15"/>
      <c r="G9" s="276"/>
      <c r="H9" s="277"/>
      <c r="I9" s="271"/>
      <c r="J9" s="274"/>
      <c r="K9" s="427"/>
      <c r="L9" s="427"/>
      <c r="M9" s="427"/>
      <c r="N9" s="427"/>
      <c r="O9" s="427"/>
      <c r="P9" s="427"/>
      <c r="AD9" s="278"/>
      <c r="AE9" s="279"/>
      <c r="AF9" s="20"/>
    </row>
    <row r="10" spans="1:39" ht="17.25" customHeight="1">
      <c r="A10" s="7"/>
      <c r="B10" s="7"/>
      <c r="C10" s="8" t="s">
        <v>6</v>
      </c>
      <c r="D10" s="9"/>
      <c r="E10" s="8" t="s">
        <v>3</v>
      </c>
      <c r="F10" s="15"/>
      <c r="G10" s="276"/>
      <c r="H10" s="277"/>
      <c r="I10" s="271"/>
      <c r="J10" s="274"/>
      <c r="K10" s="427"/>
      <c r="L10" s="427"/>
      <c r="M10" s="427"/>
      <c r="N10" s="427"/>
      <c r="O10" s="427"/>
      <c r="P10" s="427"/>
      <c r="AD10" s="278"/>
      <c r="AE10" s="279"/>
      <c r="AF10" s="20"/>
    </row>
    <row r="11" spans="1:39" ht="17.25" customHeight="1">
      <c r="A11" s="7"/>
      <c r="B11" s="7"/>
      <c r="C11" s="8" t="s">
        <v>7</v>
      </c>
      <c r="D11" s="9"/>
      <c r="E11" s="8" t="s">
        <v>3</v>
      </c>
      <c r="F11" s="216" t="s">
        <v>8</v>
      </c>
      <c r="G11" s="216"/>
      <c r="H11" s="216"/>
      <c r="I11" s="271"/>
      <c r="J11" s="274"/>
      <c r="K11" s="427"/>
      <c r="L11" s="427"/>
      <c r="M11" s="427"/>
      <c r="N11" s="427"/>
      <c r="O11" s="427"/>
      <c r="P11" s="427"/>
      <c r="AD11" s="278"/>
      <c r="AE11" s="279"/>
      <c r="AF11" s="18"/>
    </row>
    <row r="12" spans="1:39" s="20" customFormat="1" ht="17.25" customHeight="1">
      <c r="A12" s="7"/>
      <c r="B12" s="7"/>
      <c r="C12" s="8" t="s">
        <v>9</v>
      </c>
      <c r="D12" s="9"/>
      <c r="E12" s="8"/>
      <c r="F12" s="13"/>
      <c r="G12" s="280"/>
      <c r="H12" s="278"/>
      <c r="I12" s="278"/>
      <c r="J12" s="274"/>
      <c r="K12" s="427"/>
      <c r="L12" s="427"/>
      <c r="M12" s="427"/>
      <c r="N12" s="427"/>
      <c r="O12" s="427"/>
      <c r="P12" s="427"/>
      <c r="Q12" s="429"/>
      <c r="R12" s="429"/>
      <c r="S12" s="429"/>
      <c r="T12" s="429"/>
      <c r="U12" s="429"/>
      <c r="V12" s="429"/>
      <c r="W12" s="429"/>
      <c r="X12" s="429"/>
      <c r="Y12" s="429"/>
      <c r="Z12" s="429"/>
      <c r="AA12" s="429"/>
      <c r="AB12" s="429"/>
      <c r="AC12" s="281"/>
      <c r="AD12" s="281"/>
      <c r="AE12" s="281"/>
      <c r="AL12" s="22"/>
      <c r="AM12" s="22"/>
    </row>
    <row r="13" spans="1:39" ht="17.25" customHeight="1">
      <c r="A13" s="7"/>
      <c r="B13" s="7"/>
      <c r="C13" s="23"/>
      <c r="D13" s="9"/>
      <c r="E13" s="8"/>
      <c r="F13" s="13" t="s">
        <v>10</v>
      </c>
      <c r="G13" s="280"/>
      <c r="H13" s="278"/>
      <c r="I13" s="278"/>
      <c r="J13" s="274"/>
      <c r="K13" s="427"/>
      <c r="L13" s="427"/>
      <c r="M13" s="427"/>
      <c r="N13" s="427"/>
      <c r="O13" s="427"/>
      <c r="P13" s="427"/>
    </row>
    <row r="14" spans="1:39" ht="18.75" customHeight="1" thickBot="1">
      <c r="A14" s="7"/>
      <c r="B14" s="7"/>
      <c r="C14" s="5"/>
      <c r="D14" s="14"/>
      <c r="E14" s="14"/>
      <c r="F14" s="14"/>
      <c r="G14" s="281"/>
      <c r="H14" s="281"/>
      <c r="I14" s="281"/>
    </row>
    <row r="15" spans="1:39" s="24" customFormat="1" ht="30" customHeight="1">
      <c r="C15" s="225" t="s">
        <v>11</v>
      </c>
      <c r="D15" s="226"/>
      <c r="E15" s="226"/>
      <c r="F15" s="226"/>
      <c r="G15" s="282" t="s">
        <v>12</v>
      </c>
      <c r="H15" s="282"/>
      <c r="I15" s="282"/>
      <c r="J15" s="282"/>
      <c r="K15" s="282"/>
      <c r="L15" s="430" t="s">
        <v>13</v>
      </c>
      <c r="M15" s="430"/>
      <c r="N15" s="430"/>
      <c r="O15" s="430"/>
      <c r="P15" s="430"/>
      <c r="Q15" s="430"/>
      <c r="R15" s="430"/>
      <c r="S15" s="430"/>
      <c r="T15" s="430"/>
      <c r="U15" s="430"/>
      <c r="V15" s="430"/>
      <c r="W15" s="431" t="s">
        <v>14</v>
      </c>
      <c r="X15" s="430" t="s">
        <v>15</v>
      </c>
      <c r="Y15" s="430"/>
      <c r="Z15" s="430"/>
      <c r="AA15" s="430"/>
      <c r="AB15" s="217" t="s">
        <v>16</v>
      </c>
      <c r="AC15" s="217"/>
      <c r="AD15" s="217"/>
      <c r="AE15" s="217"/>
      <c r="AF15" s="217"/>
      <c r="AG15" s="218" t="s">
        <v>17</v>
      </c>
      <c r="AL15" s="25"/>
      <c r="AM15" s="25"/>
    </row>
    <row r="16" spans="1:39" s="24" customFormat="1" ht="19.5" customHeight="1">
      <c r="C16" s="227"/>
      <c r="D16" s="228"/>
      <c r="E16" s="228"/>
      <c r="F16" s="228"/>
      <c r="G16" s="284" t="s">
        <v>18</v>
      </c>
      <c r="H16" s="284" t="s">
        <v>19</v>
      </c>
      <c r="I16" s="285" t="s">
        <v>20</v>
      </c>
      <c r="J16" s="284" t="s">
        <v>21</v>
      </c>
      <c r="K16" s="432" t="s">
        <v>22</v>
      </c>
      <c r="L16" s="432" t="s">
        <v>23</v>
      </c>
      <c r="M16" s="432"/>
      <c r="N16" s="432"/>
      <c r="O16" s="432"/>
      <c r="P16" s="432"/>
      <c r="Q16" s="432" t="s">
        <v>24</v>
      </c>
      <c r="R16" s="432"/>
      <c r="S16" s="432"/>
      <c r="T16" s="432"/>
      <c r="U16" s="432"/>
      <c r="V16" s="433" t="s">
        <v>22</v>
      </c>
      <c r="W16" s="433"/>
      <c r="X16" s="432" t="s">
        <v>18</v>
      </c>
      <c r="Y16" s="432" t="s">
        <v>19</v>
      </c>
      <c r="Z16" s="432" t="s">
        <v>21</v>
      </c>
      <c r="AA16" s="432" t="s">
        <v>22</v>
      </c>
      <c r="AB16" s="432" t="s">
        <v>18</v>
      </c>
      <c r="AC16" s="284" t="s">
        <v>19</v>
      </c>
      <c r="AD16" s="285" t="s">
        <v>20</v>
      </c>
      <c r="AE16" s="284" t="s">
        <v>21</v>
      </c>
      <c r="AF16" s="220" t="s">
        <v>22</v>
      </c>
      <c r="AG16" s="219"/>
      <c r="AL16" s="25"/>
      <c r="AM16" s="25"/>
    </row>
    <row r="17" spans="3:39" s="24" customFormat="1" ht="36.75" customHeight="1">
      <c r="C17" s="227"/>
      <c r="D17" s="228"/>
      <c r="E17" s="228"/>
      <c r="F17" s="228"/>
      <c r="G17" s="284"/>
      <c r="H17" s="284"/>
      <c r="I17" s="285"/>
      <c r="J17" s="284"/>
      <c r="K17" s="432"/>
      <c r="L17" s="434" t="s">
        <v>18</v>
      </c>
      <c r="M17" s="434" t="s">
        <v>19</v>
      </c>
      <c r="N17" s="435" t="s">
        <v>20</v>
      </c>
      <c r="O17" s="434" t="s">
        <v>21</v>
      </c>
      <c r="P17" s="434" t="s">
        <v>25</v>
      </c>
      <c r="Q17" s="434" t="s">
        <v>18</v>
      </c>
      <c r="R17" s="434" t="s">
        <v>19</v>
      </c>
      <c r="S17" s="435" t="s">
        <v>20</v>
      </c>
      <c r="T17" s="434" t="s">
        <v>21</v>
      </c>
      <c r="U17" s="434" t="s">
        <v>25</v>
      </c>
      <c r="V17" s="433"/>
      <c r="W17" s="433"/>
      <c r="X17" s="432"/>
      <c r="Y17" s="432"/>
      <c r="Z17" s="432"/>
      <c r="AA17" s="432"/>
      <c r="AB17" s="432"/>
      <c r="AC17" s="284"/>
      <c r="AD17" s="285"/>
      <c r="AE17" s="284"/>
      <c r="AF17" s="220"/>
      <c r="AG17" s="219"/>
      <c r="AL17" s="25"/>
      <c r="AM17" s="25"/>
    </row>
    <row r="18" spans="3:39" s="32" customFormat="1" ht="48" customHeight="1">
      <c r="C18" s="229" t="s">
        <v>26</v>
      </c>
      <c r="D18" s="230"/>
      <c r="E18" s="230"/>
      <c r="F18" s="230"/>
      <c r="G18" s="288" t="s">
        <v>27</v>
      </c>
      <c r="H18" s="288" t="s">
        <v>28</v>
      </c>
      <c r="I18" s="288" t="s">
        <v>29</v>
      </c>
      <c r="J18" s="288" t="s">
        <v>30</v>
      </c>
      <c r="K18" s="436" t="s">
        <v>31</v>
      </c>
      <c r="L18" s="437">
        <v>7</v>
      </c>
      <c r="M18" s="437">
        <v>8</v>
      </c>
      <c r="N18" s="437">
        <v>9</v>
      </c>
      <c r="O18" s="437">
        <v>10</v>
      </c>
      <c r="P18" s="436" t="s">
        <v>32</v>
      </c>
      <c r="Q18" s="437">
        <v>12</v>
      </c>
      <c r="R18" s="437">
        <v>13</v>
      </c>
      <c r="S18" s="437">
        <v>14</v>
      </c>
      <c r="T18" s="437">
        <v>15</v>
      </c>
      <c r="U18" s="436" t="s">
        <v>33</v>
      </c>
      <c r="V18" s="438" t="s">
        <v>34</v>
      </c>
      <c r="W18" s="438" t="s">
        <v>35</v>
      </c>
      <c r="X18" s="437">
        <v>19</v>
      </c>
      <c r="Y18" s="437">
        <v>20</v>
      </c>
      <c r="Z18" s="437">
        <v>21</v>
      </c>
      <c r="AA18" s="436" t="s">
        <v>36</v>
      </c>
      <c r="AB18" s="437">
        <v>23</v>
      </c>
      <c r="AC18" s="288">
        <v>24</v>
      </c>
      <c r="AD18" s="288">
        <v>25</v>
      </c>
      <c r="AE18" s="288">
        <v>26</v>
      </c>
      <c r="AF18" s="29" t="s">
        <v>37</v>
      </c>
      <c r="AG18" s="31">
        <v>28</v>
      </c>
      <c r="AL18" s="33"/>
      <c r="AM18" s="33"/>
    </row>
    <row r="19" spans="3:39" s="367" customFormat="1" ht="30" customHeight="1">
      <c r="C19" s="359" t="s">
        <v>140</v>
      </c>
      <c r="D19" s="360"/>
      <c r="E19" s="361"/>
      <c r="F19" s="362"/>
      <c r="G19" s="363"/>
      <c r="H19" s="363"/>
      <c r="I19" s="363"/>
      <c r="J19" s="363"/>
      <c r="K19" s="439"/>
      <c r="L19" s="440"/>
      <c r="M19" s="440"/>
      <c r="N19" s="440"/>
      <c r="O19" s="440"/>
      <c r="P19" s="440"/>
      <c r="Q19" s="440"/>
      <c r="R19" s="439"/>
      <c r="S19" s="439"/>
      <c r="T19" s="439"/>
      <c r="U19" s="439"/>
      <c r="V19" s="439"/>
      <c r="W19" s="440"/>
      <c r="X19" s="440"/>
      <c r="Y19" s="439"/>
      <c r="Z19" s="439"/>
      <c r="AA19" s="439"/>
      <c r="AB19" s="440"/>
      <c r="AC19" s="363"/>
      <c r="AD19" s="363"/>
      <c r="AE19" s="363"/>
      <c r="AF19" s="364"/>
      <c r="AG19" s="365"/>
      <c r="AH19" s="366"/>
      <c r="AL19" s="368"/>
      <c r="AM19" s="368"/>
    </row>
    <row r="20" spans="3:39" s="377" customFormat="1" ht="15" customHeight="1">
      <c r="C20" s="369" t="s">
        <v>38</v>
      </c>
      <c r="D20" s="370"/>
      <c r="E20" s="371"/>
      <c r="F20" s="372"/>
      <c r="G20" s="373"/>
      <c r="H20" s="373"/>
      <c r="I20" s="373"/>
      <c r="J20" s="373"/>
      <c r="K20" s="441"/>
      <c r="L20" s="442"/>
      <c r="M20" s="442"/>
      <c r="N20" s="442"/>
      <c r="O20" s="442"/>
      <c r="P20" s="442"/>
      <c r="Q20" s="442"/>
      <c r="R20" s="441"/>
      <c r="S20" s="441"/>
      <c r="T20" s="441"/>
      <c r="U20" s="441"/>
      <c r="V20" s="441"/>
      <c r="W20" s="442"/>
      <c r="X20" s="442"/>
      <c r="Y20" s="441"/>
      <c r="Z20" s="441"/>
      <c r="AA20" s="441"/>
      <c r="AB20" s="442"/>
      <c r="AC20" s="373"/>
      <c r="AD20" s="373"/>
      <c r="AE20" s="373"/>
      <c r="AF20" s="374"/>
      <c r="AG20" s="375" t="s">
        <v>39</v>
      </c>
      <c r="AH20" s="376"/>
      <c r="AL20" s="378"/>
      <c r="AM20" s="378"/>
    </row>
    <row r="21" spans="3:39" s="384" customFormat="1" ht="13.5" customHeight="1">
      <c r="C21" s="379" t="s">
        <v>40</v>
      </c>
      <c r="D21" s="371"/>
      <c r="E21" s="371"/>
      <c r="F21" s="380"/>
      <c r="G21" s="381">
        <v>31866960.510000002</v>
      </c>
      <c r="H21" s="381">
        <v>163443227.28999999</v>
      </c>
      <c r="I21" s="381"/>
      <c r="J21" s="381"/>
      <c r="K21" s="443">
        <f>G21+H21+I21+J21</f>
        <v>195310187.79999998</v>
      </c>
      <c r="L21" s="443">
        <v>670265.31999999995</v>
      </c>
      <c r="M21" s="443">
        <v>528932227.19999999</v>
      </c>
      <c r="N21" s="443">
        <v>4201343.1100000003</v>
      </c>
      <c r="O21" s="443">
        <v>472267.85</v>
      </c>
      <c r="P21" s="443">
        <f>L21+M21+N21+O21</f>
        <v>534276103.48000002</v>
      </c>
      <c r="Q21" s="443"/>
      <c r="R21" s="443"/>
      <c r="S21" s="443"/>
      <c r="T21" s="443"/>
      <c r="U21" s="443">
        <f t="shared" ref="U21:U27" si="0">Q21+R21+S21+T21</f>
        <v>0</v>
      </c>
      <c r="V21" s="443">
        <f>+P21+U21</f>
        <v>534276103.48000002</v>
      </c>
      <c r="W21" s="443">
        <f>+K21+V21</f>
        <v>729586291.27999997</v>
      </c>
      <c r="X21" s="443"/>
      <c r="Y21" s="443"/>
      <c r="Z21" s="443"/>
      <c r="AA21" s="443">
        <f>X21+Y21+Z21</f>
        <v>0</v>
      </c>
      <c r="AB21" s="443">
        <f>G21+L21+Q21+X21</f>
        <v>32537225.830000002</v>
      </c>
      <c r="AC21" s="381">
        <f>H21+M21+R21+Y21</f>
        <v>692375454.49000001</v>
      </c>
      <c r="AD21" s="381">
        <f>I21+N21+S21</f>
        <v>4201343.1100000003</v>
      </c>
      <c r="AE21" s="381">
        <f>J21+O21+T21+Z21</f>
        <v>472267.85</v>
      </c>
      <c r="AF21" s="382">
        <f>AB21+AC21+AD21+AE21</f>
        <v>729586291.28000009</v>
      </c>
      <c r="AG21" s="375" t="s">
        <v>41</v>
      </c>
      <c r="AH21" s="383"/>
      <c r="AL21" s="385"/>
      <c r="AM21" s="386"/>
    </row>
    <row r="22" spans="3:39" s="384" customFormat="1" ht="16.5" customHeight="1">
      <c r="C22" s="379" t="s">
        <v>42</v>
      </c>
      <c r="D22" s="387"/>
      <c r="E22" s="387"/>
      <c r="F22" s="387"/>
      <c r="G22" s="381">
        <v>28334178.32</v>
      </c>
      <c r="H22" s="381">
        <v>13471960.619999999</v>
      </c>
      <c r="I22" s="381"/>
      <c r="J22" s="381"/>
      <c r="K22" s="443">
        <f t="shared" ref="K22:K27" si="1">G22+H22+I22+J22</f>
        <v>41806138.939999998</v>
      </c>
      <c r="L22" s="443">
        <v>2398237.7999999998</v>
      </c>
      <c r="M22" s="443">
        <v>108850</v>
      </c>
      <c r="N22" s="443"/>
      <c r="O22" s="443"/>
      <c r="P22" s="443">
        <f t="shared" ref="P22:P27" si="2">L22+M22+N22+O22</f>
        <v>2507087.7999999998</v>
      </c>
      <c r="Q22" s="443"/>
      <c r="R22" s="443"/>
      <c r="S22" s="443"/>
      <c r="T22" s="443"/>
      <c r="U22" s="443">
        <f t="shared" si="0"/>
        <v>0</v>
      </c>
      <c r="V22" s="443">
        <f t="shared" ref="V22:V27" si="3">+P22+U22</f>
        <v>2507087.7999999998</v>
      </c>
      <c r="W22" s="443">
        <f t="shared" ref="W22:W27" si="4">+K22+V22</f>
        <v>44313226.739999995</v>
      </c>
      <c r="X22" s="443"/>
      <c r="Y22" s="443"/>
      <c r="Z22" s="443"/>
      <c r="AA22" s="443">
        <f t="shared" ref="AA22:AA27" si="5">X22+Y22+Z22</f>
        <v>0</v>
      </c>
      <c r="AB22" s="443">
        <f t="shared" ref="AB22:AC27" si="6">G22+L22+Q22+X22</f>
        <v>30732416.120000001</v>
      </c>
      <c r="AC22" s="381">
        <f t="shared" si="6"/>
        <v>13580810.619999999</v>
      </c>
      <c r="AD22" s="381">
        <f t="shared" ref="AD22:AD27" si="7">I22+N22+S22</f>
        <v>0</v>
      </c>
      <c r="AE22" s="381">
        <f t="shared" ref="AE22:AE27" si="8">J22+O22+T22+Z22</f>
        <v>0</v>
      </c>
      <c r="AF22" s="382">
        <f t="shared" ref="AF22:AF27" si="9">AB22+AC22+AD22+AE22</f>
        <v>44313226.740000002</v>
      </c>
      <c r="AG22" s="375" t="s">
        <v>43</v>
      </c>
      <c r="AH22" s="383"/>
      <c r="AL22" s="386"/>
      <c r="AM22" s="386"/>
    </row>
    <row r="23" spans="3:39" s="384" customFormat="1" ht="17.25" customHeight="1">
      <c r="C23" s="388" t="s">
        <v>44</v>
      </c>
      <c r="D23" s="389"/>
      <c r="E23" s="389"/>
      <c r="F23" s="389"/>
      <c r="G23" s="381"/>
      <c r="H23" s="381"/>
      <c r="I23" s="381"/>
      <c r="J23" s="381"/>
      <c r="K23" s="443">
        <f t="shared" si="1"/>
        <v>0</v>
      </c>
      <c r="L23" s="443"/>
      <c r="M23" s="443"/>
      <c r="N23" s="443"/>
      <c r="O23" s="443"/>
      <c r="P23" s="443">
        <f t="shared" si="2"/>
        <v>0</v>
      </c>
      <c r="Q23" s="443"/>
      <c r="R23" s="443"/>
      <c r="S23" s="443"/>
      <c r="T23" s="443"/>
      <c r="U23" s="443">
        <f t="shared" si="0"/>
        <v>0</v>
      </c>
      <c r="V23" s="443">
        <f t="shared" si="3"/>
        <v>0</v>
      </c>
      <c r="W23" s="443">
        <f t="shared" si="4"/>
        <v>0</v>
      </c>
      <c r="X23" s="443"/>
      <c r="Y23" s="443"/>
      <c r="Z23" s="443"/>
      <c r="AA23" s="443">
        <f t="shared" si="5"/>
        <v>0</v>
      </c>
      <c r="AB23" s="443">
        <f t="shared" si="6"/>
        <v>0</v>
      </c>
      <c r="AC23" s="381">
        <f t="shared" si="6"/>
        <v>0</v>
      </c>
      <c r="AD23" s="381">
        <f t="shared" si="7"/>
        <v>0</v>
      </c>
      <c r="AE23" s="381">
        <f t="shared" si="8"/>
        <v>0</v>
      </c>
      <c r="AF23" s="382">
        <f t="shared" si="9"/>
        <v>0</v>
      </c>
      <c r="AG23" s="375" t="s">
        <v>45</v>
      </c>
      <c r="AH23" s="383"/>
      <c r="AL23" s="386"/>
      <c r="AM23" s="386"/>
    </row>
    <row r="24" spans="3:39" s="384" customFormat="1" ht="16.5" customHeight="1">
      <c r="C24" s="388" t="s">
        <v>46</v>
      </c>
      <c r="D24" s="389"/>
      <c r="E24" s="389"/>
      <c r="F24" s="389"/>
      <c r="G24" s="381">
        <v>7664128.0499999998</v>
      </c>
      <c r="H24" s="381">
        <v>4826844.49</v>
      </c>
      <c r="I24" s="381">
        <v>221123.34</v>
      </c>
      <c r="J24" s="381">
        <v>32346.43</v>
      </c>
      <c r="K24" s="443">
        <f t="shared" si="1"/>
        <v>12744442.309999999</v>
      </c>
      <c r="L24" s="443"/>
      <c r="M24" s="443"/>
      <c r="N24" s="443"/>
      <c r="O24" s="443"/>
      <c r="P24" s="443">
        <f t="shared" si="2"/>
        <v>0</v>
      </c>
      <c r="Q24" s="443"/>
      <c r="R24" s="443"/>
      <c r="S24" s="443"/>
      <c r="T24" s="443"/>
      <c r="U24" s="443">
        <f t="shared" si="0"/>
        <v>0</v>
      </c>
      <c r="V24" s="443">
        <f t="shared" si="3"/>
        <v>0</v>
      </c>
      <c r="W24" s="443">
        <f t="shared" si="4"/>
        <v>12744442.309999999</v>
      </c>
      <c r="X24" s="443"/>
      <c r="Y24" s="443"/>
      <c r="Z24" s="443"/>
      <c r="AA24" s="443">
        <f t="shared" si="5"/>
        <v>0</v>
      </c>
      <c r="AB24" s="443">
        <f t="shared" si="6"/>
        <v>7664128.0499999998</v>
      </c>
      <c r="AC24" s="381">
        <f t="shared" si="6"/>
        <v>4826844.49</v>
      </c>
      <c r="AD24" s="381">
        <f t="shared" si="7"/>
        <v>221123.34</v>
      </c>
      <c r="AE24" s="381">
        <f t="shared" si="8"/>
        <v>32346.43</v>
      </c>
      <c r="AF24" s="382">
        <f t="shared" si="9"/>
        <v>12744442.309999999</v>
      </c>
      <c r="AG24" s="375" t="s">
        <v>47</v>
      </c>
      <c r="AH24" s="383"/>
      <c r="AL24" s="386"/>
      <c r="AM24" s="386"/>
    </row>
    <row r="25" spans="3:39" s="384" customFormat="1" ht="23.25" customHeight="1">
      <c r="C25" s="388" t="s">
        <v>48</v>
      </c>
      <c r="D25" s="389"/>
      <c r="E25" s="389"/>
      <c r="F25" s="389"/>
      <c r="G25" s="381"/>
      <c r="H25" s="381"/>
      <c r="I25" s="381"/>
      <c r="J25" s="381"/>
      <c r="K25" s="443">
        <f t="shared" si="1"/>
        <v>0</v>
      </c>
      <c r="L25" s="443"/>
      <c r="M25" s="443"/>
      <c r="N25" s="443"/>
      <c r="O25" s="443"/>
      <c r="P25" s="443">
        <f t="shared" si="2"/>
        <v>0</v>
      </c>
      <c r="Q25" s="443"/>
      <c r="R25" s="443"/>
      <c r="S25" s="443"/>
      <c r="T25" s="443"/>
      <c r="U25" s="443">
        <f t="shared" si="0"/>
        <v>0</v>
      </c>
      <c r="V25" s="443">
        <f t="shared" si="3"/>
        <v>0</v>
      </c>
      <c r="W25" s="443">
        <f t="shared" si="4"/>
        <v>0</v>
      </c>
      <c r="X25" s="443"/>
      <c r="Y25" s="443"/>
      <c r="Z25" s="443"/>
      <c r="AA25" s="443">
        <f t="shared" si="5"/>
        <v>0</v>
      </c>
      <c r="AB25" s="443">
        <f t="shared" si="6"/>
        <v>0</v>
      </c>
      <c r="AC25" s="381">
        <f t="shared" si="6"/>
        <v>0</v>
      </c>
      <c r="AD25" s="381">
        <f t="shared" si="7"/>
        <v>0</v>
      </c>
      <c r="AE25" s="381">
        <f t="shared" si="8"/>
        <v>0</v>
      </c>
      <c r="AF25" s="382">
        <f t="shared" si="9"/>
        <v>0</v>
      </c>
      <c r="AG25" s="390"/>
      <c r="AH25" s="383"/>
      <c r="AL25" s="386"/>
      <c r="AM25" s="386"/>
    </row>
    <row r="26" spans="3:39" s="384" customFormat="1" ht="21.75" customHeight="1">
      <c r="C26" s="388" t="s">
        <v>49</v>
      </c>
      <c r="D26" s="389"/>
      <c r="E26" s="389"/>
      <c r="F26" s="389"/>
      <c r="G26" s="381"/>
      <c r="H26" s="381"/>
      <c r="I26" s="381"/>
      <c r="J26" s="381"/>
      <c r="K26" s="443">
        <f t="shared" si="1"/>
        <v>0</v>
      </c>
      <c r="L26" s="443"/>
      <c r="M26" s="443"/>
      <c r="N26" s="443"/>
      <c r="O26" s="443"/>
      <c r="P26" s="443">
        <f t="shared" si="2"/>
        <v>0</v>
      </c>
      <c r="Q26" s="443"/>
      <c r="R26" s="443"/>
      <c r="S26" s="443"/>
      <c r="T26" s="443"/>
      <c r="U26" s="443">
        <f t="shared" si="0"/>
        <v>0</v>
      </c>
      <c r="V26" s="443">
        <f t="shared" si="3"/>
        <v>0</v>
      </c>
      <c r="W26" s="443">
        <f t="shared" si="4"/>
        <v>0</v>
      </c>
      <c r="X26" s="443"/>
      <c r="Y26" s="443"/>
      <c r="Z26" s="443"/>
      <c r="AA26" s="443">
        <f t="shared" si="5"/>
        <v>0</v>
      </c>
      <c r="AB26" s="443">
        <f t="shared" si="6"/>
        <v>0</v>
      </c>
      <c r="AC26" s="381">
        <f t="shared" si="6"/>
        <v>0</v>
      </c>
      <c r="AD26" s="381">
        <f t="shared" si="7"/>
        <v>0</v>
      </c>
      <c r="AE26" s="381">
        <f t="shared" si="8"/>
        <v>0</v>
      </c>
      <c r="AF26" s="382">
        <f t="shared" si="9"/>
        <v>0</v>
      </c>
      <c r="AG26" s="391"/>
      <c r="AH26" s="383"/>
      <c r="AL26" s="386"/>
      <c r="AM26" s="386"/>
    </row>
    <row r="27" spans="3:39" s="384" customFormat="1" ht="22.5" customHeight="1">
      <c r="C27" s="388" t="s">
        <v>50</v>
      </c>
      <c r="D27" s="389"/>
      <c r="E27" s="389"/>
      <c r="F27" s="389"/>
      <c r="G27" s="381"/>
      <c r="H27" s="381"/>
      <c r="I27" s="381"/>
      <c r="J27" s="381"/>
      <c r="K27" s="443">
        <f t="shared" si="1"/>
        <v>0</v>
      </c>
      <c r="L27" s="443"/>
      <c r="M27" s="443"/>
      <c r="N27" s="443"/>
      <c r="O27" s="443"/>
      <c r="P27" s="443">
        <f t="shared" si="2"/>
        <v>0</v>
      </c>
      <c r="Q27" s="443"/>
      <c r="R27" s="443"/>
      <c r="S27" s="443"/>
      <c r="T27" s="443"/>
      <c r="U27" s="443">
        <f t="shared" si="0"/>
        <v>0</v>
      </c>
      <c r="V27" s="443">
        <f t="shared" si="3"/>
        <v>0</v>
      </c>
      <c r="W27" s="443">
        <f t="shared" si="4"/>
        <v>0</v>
      </c>
      <c r="X27" s="443"/>
      <c r="Y27" s="443"/>
      <c r="Z27" s="443"/>
      <c r="AA27" s="443">
        <f t="shared" si="5"/>
        <v>0</v>
      </c>
      <c r="AB27" s="443">
        <f t="shared" si="6"/>
        <v>0</v>
      </c>
      <c r="AC27" s="381">
        <f t="shared" si="6"/>
        <v>0</v>
      </c>
      <c r="AD27" s="381">
        <f t="shared" si="7"/>
        <v>0</v>
      </c>
      <c r="AE27" s="381">
        <f t="shared" si="8"/>
        <v>0</v>
      </c>
      <c r="AF27" s="382">
        <f t="shared" si="9"/>
        <v>0</v>
      </c>
      <c r="AG27" s="391"/>
      <c r="AH27" s="383"/>
      <c r="AL27" s="386"/>
      <c r="AM27" s="386"/>
    </row>
    <row r="28" spans="3:39" s="384" customFormat="1" ht="20.25" customHeight="1" thickBot="1">
      <c r="C28" s="392"/>
      <c r="D28" s="393" t="s">
        <v>51</v>
      </c>
      <c r="E28" s="393"/>
      <c r="F28" s="393"/>
      <c r="G28" s="394">
        <f>SUM(G21:G27)</f>
        <v>67865266.879999995</v>
      </c>
      <c r="H28" s="394">
        <f>SUM(H21:H27)</f>
        <v>181742032.40000001</v>
      </c>
      <c r="I28" s="394">
        <f>SUM(I21:I27)</f>
        <v>221123.34</v>
      </c>
      <c r="J28" s="394">
        <f>SUM(J21:J27)</f>
        <v>32346.43</v>
      </c>
      <c r="K28" s="444">
        <f>SUM(K21:K27)</f>
        <v>249860769.04999998</v>
      </c>
      <c r="L28" s="444">
        <f t="shared" ref="L28:AF28" si="10">SUM(L21:L27)</f>
        <v>3068503.1199999996</v>
      </c>
      <c r="M28" s="444">
        <f t="shared" si="10"/>
        <v>529041077.19999999</v>
      </c>
      <c r="N28" s="444">
        <f t="shared" si="10"/>
        <v>4201343.1100000003</v>
      </c>
      <c r="O28" s="444">
        <f t="shared" si="10"/>
        <v>472267.85</v>
      </c>
      <c r="P28" s="444">
        <f t="shared" si="10"/>
        <v>536783191.28000003</v>
      </c>
      <c r="Q28" s="444">
        <f t="shared" si="10"/>
        <v>0</v>
      </c>
      <c r="R28" s="444">
        <f t="shared" si="10"/>
        <v>0</v>
      </c>
      <c r="S28" s="444">
        <f t="shared" si="10"/>
        <v>0</v>
      </c>
      <c r="T28" s="444">
        <f t="shared" si="10"/>
        <v>0</v>
      </c>
      <c r="U28" s="444">
        <f t="shared" si="10"/>
        <v>0</v>
      </c>
      <c r="V28" s="444">
        <f t="shared" si="10"/>
        <v>536783191.28000003</v>
      </c>
      <c r="W28" s="444">
        <f t="shared" si="10"/>
        <v>786643960.32999992</v>
      </c>
      <c r="X28" s="444">
        <f t="shared" si="10"/>
        <v>0</v>
      </c>
      <c r="Y28" s="444">
        <f t="shared" si="10"/>
        <v>0</v>
      </c>
      <c r="Z28" s="444">
        <f t="shared" si="10"/>
        <v>0</v>
      </c>
      <c r="AA28" s="444">
        <f t="shared" si="10"/>
        <v>0</v>
      </c>
      <c r="AB28" s="444">
        <f t="shared" si="10"/>
        <v>70933770</v>
      </c>
      <c r="AC28" s="394">
        <f t="shared" si="10"/>
        <v>710783109.60000002</v>
      </c>
      <c r="AD28" s="394">
        <f t="shared" si="10"/>
        <v>4422466.45</v>
      </c>
      <c r="AE28" s="394">
        <f t="shared" si="10"/>
        <v>504614.27999999997</v>
      </c>
      <c r="AF28" s="395">
        <f t="shared" si="10"/>
        <v>786643960.33000004</v>
      </c>
      <c r="AG28" s="391"/>
      <c r="AH28" s="383"/>
      <c r="AL28" s="386"/>
      <c r="AM28" s="386"/>
    </row>
    <row r="29" spans="3:39" s="384" customFormat="1" ht="21.75" customHeight="1" thickTop="1">
      <c r="C29" s="359" t="s">
        <v>141</v>
      </c>
      <c r="D29" s="360"/>
      <c r="E29" s="396"/>
      <c r="F29" s="396"/>
      <c r="G29" s="397"/>
      <c r="H29" s="397"/>
      <c r="I29" s="397"/>
      <c r="J29" s="397"/>
      <c r="K29" s="445"/>
      <c r="L29" s="446"/>
      <c r="M29" s="446"/>
      <c r="N29" s="446"/>
      <c r="O29" s="446"/>
      <c r="P29" s="446"/>
      <c r="Q29" s="446"/>
      <c r="R29" s="445"/>
      <c r="S29" s="445"/>
      <c r="T29" s="445"/>
      <c r="U29" s="445"/>
      <c r="V29" s="445"/>
      <c r="W29" s="446"/>
      <c r="X29" s="446"/>
      <c r="Y29" s="445"/>
      <c r="Z29" s="445"/>
      <c r="AA29" s="445"/>
      <c r="AB29" s="446"/>
      <c r="AC29" s="397"/>
      <c r="AD29" s="397"/>
      <c r="AE29" s="397"/>
      <c r="AF29" s="398"/>
      <c r="AG29" s="399"/>
      <c r="AH29" s="383"/>
      <c r="AL29" s="386"/>
      <c r="AM29" s="386"/>
    </row>
    <row r="30" spans="3:39" s="384" customFormat="1" ht="15.75" customHeight="1">
      <c r="C30" s="400" t="s">
        <v>53</v>
      </c>
      <c r="D30" s="401"/>
      <c r="E30" s="372"/>
      <c r="F30" s="372"/>
      <c r="G30" s="402">
        <v>68808902.849999994</v>
      </c>
      <c r="H30" s="402">
        <v>597759495.92999995</v>
      </c>
      <c r="I30" s="402">
        <v>2477856.9700000002</v>
      </c>
      <c r="J30" s="381"/>
      <c r="K30" s="443">
        <f>G30+H30+I30+J30</f>
        <v>669046255.75</v>
      </c>
      <c r="L30" s="443">
        <f>4176000+20473.94+179543.28</f>
        <v>4376017.2200000007</v>
      </c>
      <c r="M30" s="443">
        <f>2756576.91+811944.29+1135866.3+158701900.56</f>
        <v>163406288.06</v>
      </c>
      <c r="N30" s="443">
        <f>579655.65</f>
        <v>579655.65</v>
      </c>
      <c r="O30" s="443">
        <f>373839.28</f>
        <v>373839.28</v>
      </c>
      <c r="P30" s="443">
        <f>L30+M30+N30+O30</f>
        <v>168735800.21000001</v>
      </c>
      <c r="Q30" s="443"/>
      <c r="R30" s="443"/>
      <c r="S30" s="443"/>
      <c r="T30" s="443"/>
      <c r="U30" s="443">
        <f t="shared" ref="U30:U36" si="11">Q30+R30+S30+T30</f>
        <v>0</v>
      </c>
      <c r="V30" s="443">
        <f>+P30+U30</f>
        <v>168735800.21000001</v>
      </c>
      <c r="W30" s="443">
        <f>+K30+V30</f>
        <v>837782055.96000004</v>
      </c>
      <c r="X30" s="443"/>
      <c r="Y30" s="443"/>
      <c r="Z30" s="443"/>
      <c r="AA30" s="443">
        <f>X30+Y30+Z30</f>
        <v>0</v>
      </c>
      <c r="AB30" s="443">
        <f>G30+L30+Q30+X30</f>
        <v>73184920.069999993</v>
      </c>
      <c r="AC30" s="381">
        <f>H30+M30+R30+Y30</f>
        <v>761165783.99000001</v>
      </c>
      <c r="AD30" s="381">
        <f>I30+N30+S30</f>
        <v>3057512.62</v>
      </c>
      <c r="AE30" s="381">
        <f>J30+O30+T30+Z30</f>
        <v>373839.28</v>
      </c>
      <c r="AF30" s="382">
        <f>AB30+AC30+AD30+AE30</f>
        <v>837782055.95999992</v>
      </c>
      <c r="AG30" s="403"/>
      <c r="AH30" s="383"/>
      <c r="AL30" s="386"/>
      <c r="AM30" s="386"/>
    </row>
    <row r="31" spans="3:39" s="384" customFormat="1" ht="15.75" customHeight="1">
      <c r="C31" s="404" t="s">
        <v>40</v>
      </c>
      <c r="D31" s="405"/>
      <c r="E31" s="380"/>
      <c r="F31" s="380"/>
      <c r="G31" s="402">
        <v>19665318.890000001</v>
      </c>
      <c r="H31" s="402">
        <v>105323184.16</v>
      </c>
      <c r="I31" s="402"/>
      <c r="J31" s="381"/>
      <c r="K31" s="443">
        <f t="shared" ref="K31:K36" si="12">G31+H31+I31+J31</f>
        <v>124988503.05</v>
      </c>
      <c r="L31" s="443"/>
      <c r="M31" s="443"/>
      <c r="N31" s="443"/>
      <c r="O31" s="443"/>
      <c r="P31" s="443">
        <f t="shared" ref="P31:P36" si="13">L31+M31+N31+O31</f>
        <v>0</v>
      </c>
      <c r="Q31" s="443"/>
      <c r="R31" s="443"/>
      <c r="S31" s="443"/>
      <c r="T31" s="443"/>
      <c r="U31" s="443">
        <f t="shared" si="11"/>
        <v>0</v>
      </c>
      <c r="V31" s="443">
        <f t="shared" ref="V31:V36" si="14">+P31+U31</f>
        <v>0</v>
      </c>
      <c r="W31" s="443">
        <f t="shared" ref="W31:W36" si="15">+K31+V31</f>
        <v>124988503.05</v>
      </c>
      <c r="X31" s="443"/>
      <c r="Y31" s="443"/>
      <c r="Z31" s="443"/>
      <c r="AA31" s="443">
        <f t="shared" ref="AA31:AA36" si="16">X31+Y31+Z31</f>
        <v>0</v>
      </c>
      <c r="AB31" s="443">
        <f t="shared" ref="AB31:AC36" si="17">G31+L31+Q31+X31</f>
        <v>19665318.890000001</v>
      </c>
      <c r="AC31" s="381">
        <f t="shared" si="17"/>
        <v>105323184.16</v>
      </c>
      <c r="AD31" s="381">
        <f t="shared" ref="AD31:AD36" si="18">I31+N31+S31</f>
        <v>0</v>
      </c>
      <c r="AE31" s="381">
        <f t="shared" ref="AE31:AE36" si="19">J31+O31+T31+Z31</f>
        <v>0</v>
      </c>
      <c r="AF31" s="382">
        <f t="shared" ref="AF31:AF36" si="20">AB31+AC31+AD31+AE31</f>
        <v>124988503.05</v>
      </c>
      <c r="AG31" s="391"/>
      <c r="AH31" s="383"/>
      <c r="AL31" s="386"/>
      <c r="AM31" s="386"/>
    </row>
    <row r="32" spans="3:39" s="384" customFormat="1" ht="15.75" customHeight="1">
      <c r="C32" s="406" t="s">
        <v>42</v>
      </c>
      <c r="D32" s="387"/>
      <c r="E32" s="387"/>
      <c r="F32" s="387"/>
      <c r="G32" s="381"/>
      <c r="H32" s="381"/>
      <c r="I32" s="381"/>
      <c r="J32" s="381"/>
      <c r="K32" s="443">
        <f t="shared" si="12"/>
        <v>0</v>
      </c>
      <c r="L32" s="443"/>
      <c r="M32" s="443"/>
      <c r="N32" s="443"/>
      <c r="O32" s="443"/>
      <c r="P32" s="443">
        <f t="shared" si="13"/>
        <v>0</v>
      </c>
      <c r="Q32" s="443"/>
      <c r="R32" s="443"/>
      <c r="S32" s="443"/>
      <c r="T32" s="443"/>
      <c r="U32" s="443">
        <f t="shared" si="11"/>
        <v>0</v>
      </c>
      <c r="V32" s="443">
        <f t="shared" si="14"/>
        <v>0</v>
      </c>
      <c r="W32" s="443">
        <f t="shared" si="15"/>
        <v>0</v>
      </c>
      <c r="X32" s="443"/>
      <c r="Y32" s="443"/>
      <c r="Z32" s="443"/>
      <c r="AA32" s="443">
        <f t="shared" si="16"/>
        <v>0</v>
      </c>
      <c r="AB32" s="443">
        <f t="shared" si="17"/>
        <v>0</v>
      </c>
      <c r="AC32" s="381">
        <f t="shared" si="17"/>
        <v>0</v>
      </c>
      <c r="AD32" s="381">
        <f t="shared" si="18"/>
        <v>0</v>
      </c>
      <c r="AE32" s="381">
        <f t="shared" si="19"/>
        <v>0</v>
      </c>
      <c r="AF32" s="382">
        <f t="shared" si="20"/>
        <v>0</v>
      </c>
      <c r="AG32" s="391"/>
      <c r="AH32" s="383"/>
      <c r="AL32" s="386"/>
      <c r="AM32" s="386"/>
    </row>
    <row r="33" spans="3:39" s="384" customFormat="1" ht="15.75" customHeight="1">
      <c r="C33" s="379" t="s">
        <v>54</v>
      </c>
      <c r="D33" s="389"/>
      <c r="E33" s="389"/>
      <c r="F33" s="389"/>
      <c r="G33" s="381">
        <v>8031403.0899999999</v>
      </c>
      <c r="H33" s="381">
        <v>4598613.66</v>
      </c>
      <c r="I33" s="381">
        <v>178623.28</v>
      </c>
      <c r="J33" s="381">
        <v>21160.720000000001</v>
      </c>
      <c r="K33" s="443">
        <f t="shared" si="12"/>
        <v>12829800.75</v>
      </c>
      <c r="L33" s="443"/>
      <c r="M33" s="443"/>
      <c r="N33" s="443"/>
      <c r="O33" s="443"/>
      <c r="P33" s="443">
        <f t="shared" si="13"/>
        <v>0</v>
      </c>
      <c r="Q33" s="443"/>
      <c r="R33" s="443"/>
      <c r="S33" s="443"/>
      <c r="T33" s="443"/>
      <c r="U33" s="443">
        <f t="shared" si="11"/>
        <v>0</v>
      </c>
      <c r="V33" s="443">
        <f t="shared" si="14"/>
        <v>0</v>
      </c>
      <c r="W33" s="443">
        <f t="shared" si="15"/>
        <v>12829800.75</v>
      </c>
      <c r="X33" s="443"/>
      <c r="Y33" s="443"/>
      <c r="Z33" s="443"/>
      <c r="AA33" s="443">
        <f t="shared" si="16"/>
        <v>0</v>
      </c>
      <c r="AB33" s="443">
        <f t="shared" si="17"/>
        <v>8031403.0899999999</v>
      </c>
      <c r="AC33" s="381">
        <f t="shared" si="17"/>
        <v>4598613.66</v>
      </c>
      <c r="AD33" s="381">
        <f t="shared" si="18"/>
        <v>178623.28</v>
      </c>
      <c r="AE33" s="381">
        <f t="shared" si="19"/>
        <v>21160.720000000001</v>
      </c>
      <c r="AF33" s="382">
        <f t="shared" si="20"/>
        <v>12829800.75</v>
      </c>
      <c r="AG33" s="391"/>
      <c r="AH33" s="383"/>
      <c r="AL33" s="386"/>
      <c r="AM33" s="386"/>
    </row>
    <row r="34" spans="3:39" s="384" customFormat="1" ht="15.75" customHeight="1">
      <c r="C34" s="379" t="s">
        <v>55</v>
      </c>
      <c r="D34" s="389"/>
      <c r="E34" s="389"/>
      <c r="F34" s="389"/>
      <c r="G34" s="381"/>
      <c r="H34" s="381"/>
      <c r="I34" s="381"/>
      <c r="J34" s="381"/>
      <c r="K34" s="443">
        <f t="shared" si="12"/>
        <v>0</v>
      </c>
      <c r="L34" s="443"/>
      <c r="M34" s="443"/>
      <c r="N34" s="443"/>
      <c r="O34" s="443"/>
      <c r="P34" s="443">
        <f t="shared" si="13"/>
        <v>0</v>
      </c>
      <c r="Q34" s="443"/>
      <c r="R34" s="443"/>
      <c r="S34" s="443"/>
      <c r="T34" s="443"/>
      <c r="U34" s="443">
        <f t="shared" si="11"/>
        <v>0</v>
      </c>
      <c r="V34" s="443">
        <f t="shared" si="14"/>
        <v>0</v>
      </c>
      <c r="W34" s="443">
        <f t="shared" si="15"/>
        <v>0</v>
      </c>
      <c r="X34" s="443"/>
      <c r="Y34" s="443"/>
      <c r="Z34" s="443"/>
      <c r="AA34" s="443">
        <f t="shared" si="16"/>
        <v>0</v>
      </c>
      <c r="AB34" s="443">
        <f t="shared" si="17"/>
        <v>0</v>
      </c>
      <c r="AC34" s="381">
        <f t="shared" si="17"/>
        <v>0</v>
      </c>
      <c r="AD34" s="381">
        <f t="shared" si="18"/>
        <v>0</v>
      </c>
      <c r="AE34" s="381">
        <f t="shared" si="19"/>
        <v>0</v>
      </c>
      <c r="AF34" s="382">
        <f t="shared" si="20"/>
        <v>0</v>
      </c>
      <c r="AG34" s="391"/>
      <c r="AH34" s="383"/>
      <c r="AL34" s="386"/>
      <c r="AM34" s="386"/>
    </row>
    <row r="35" spans="3:39" s="384" customFormat="1" ht="15.75" customHeight="1">
      <c r="C35" s="379" t="s">
        <v>56</v>
      </c>
      <c r="D35" s="389"/>
      <c r="E35" s="389"/>
      <c r="F35" s="389"/>
      <c r="G35" s="381"/>
      <c r="H35" s="381"/>
      <c r="I35" s="381"/>
      <c r="J35" s="381"/>
      <c r="K35" s="443">
        <f t="shared" si="12"/>
        <v>0</v>
      </c>
      <c r="L35" s="443"/>
      <c r="M35" s="443"/>
      <c r="N35" s="443"/>
      <c r="O35" s="443"/>
      <c r="P35" s="443">
        <f t="shared" si="13"/>
        <v>0</v>
      </c>
      <c r="Q35" s="443"/>
      <c r="R35" s="443"/>
      <c r="S35" s="443"/>
      <c r="T35" s="443"/>
      <c r="U35" s="443">
        <f t="shared" si="11"/>
        <v>0</v>
      </c>
      <c r="V35" s="443">
        <f t="shared" si="14"/>
        <v>0</v>
      </c>
      <c r="W35" s="443">
        <f t="shared" si="15"/>
        <v>0</v>
      </c>
      <c r="X35" s="443"/>
      <c r="Y35" s="443"/>
      <c r="Z35" s="443"/>
      <c r="AA35" s="443">
        <f t="shared" si="16"/>
        <v>0</v>
      </c>
      <c r="AB35" s="443">
        <f t="shared" si="17"/>
        <v>0</v>
      </c>
      <c r="AC35" s="381">
        <f t="shared" si="17"/>
        <v>0</v>
      </c>
      <c r="AD35" s="381">
        <f t="shared" si="18"/>
        <v>0</v>
      </c>
      <c r="AE35" s="381">
        <f t="shared" si="19"/>
        <v>0</v>
      </c>
      <c r="AF35" s="382">
        <f t="shared" si="20"/>
        <v>0</v>
      </c>
      <c r="AG35" s="391"/>
      <c r="AH35" s="383"/>
      <c r="AL35" s="386"/>
      <c r="AM35" s="386"/>
    </row>
    <row r="36" spans="3:39" s="384" customFormat="1" ht="15.75" customHeight="1">
      <c r="C36" s="407" t="s">
        <v>57</v>
      </c>
      <c r="D36" s="389"/>
      <c r="E36" s="389"/>
      <c r="F36" s="389"/>
      <c r="G36" s="381"/>
      <c r="H36" s="381"/>
      <c r="I36" s="381"/>
      <c r="J36" s="381"/>
      <c r="K36" s="443">
        <f t="shared" si="12"/>
        <v>0</v>
      </c>
      <c r="L36" s="443"/>
      <c r="M36" s="443"/>
      <c r="N36" s="443"/>
      <c r="O36" s="443"/>
      <c r="P36" s="443">
        <f t="shared" si="13"/>
        <v>0</v>
      </c>
      <c r="Q36" s="443"/>
      <c r="R36" s="443"/>
      <c r="S36" s="443"/>
      <c r="T36" s="443"/>
      <c r="U36" s="443">
        <f t="shared" si="11"/>
        <v>0</v>
      </c>
      <c r="V36" s="443">
        <f t="shared" si="14"/>
        <v>0</v>
      </c>
      <c r="W36" s="443">
        <f t="shared" si="15"/>
        <v>0</v>
      </c>
      <c r="X36" s="443"/>
      <c r="Y36" s="443"/>
      <c r="Z36" s="443"/>
      <c r="AA36" s="443">
        <f t="shared" si="16"/>
        <v>0</v>
      </c>
      <c r="AB36" s="443">
        <f t="shared" si="17"/>
        <v>0</v>
      </c>
      <c r="AC36" s="381">
        <f t="shared" si="17"/>
        <v>0</v>
      </c>
      <c r="AD36" s="381">
        <f t="shared" si="18"/>
        <v>0</v>
      </c>
      <c r="AE36" s="381">
        <f t="shared" si="19"/>
        <v>0</v>
      </c>
      <c r="AF36" s="382">
        <f t="shared" si="20"/>
        <v>0</v>
      </c>
      <c r="AG36" s="391"/>
      <c r="AH36" s="383"/>
      <c r="AL36" s="386"/>
      <c r="AM36" s="386"/>
    </row>
    <row r="37" spans="3:39" s="384" customFormat="1" ht="15.75" customHeight="1" thickBot="1">
      <c r="C37" s="392"/>
      <c r="D37" s="393" t="s">
        <v>51</v>
      </c>
      <c r="E37" s="393"/>
      <c r="F37" s="393"/>
      <c r="G37" s="408">
        <f>SUM(G30:G36)</f>
        <v>96505624.829999998</v>
      </c>
      <c r="H37" s="408">
        <f t="shared" ref="H37:AF37" si="21">SUM(H30:H36)</f>
        <v>707681293.74999988</v>
      </c>
      <c r="I37" s="408">
        <f t="shared" si="21"/>
        <v>2656480.25</v>
      </c>
      <c r="J37" s="408">
        <f t="shared" si="21"/>
        <v>21160.720000000001</v>
      </c>
      <c r="K37" s="447">
        <f t="shared" si="21"/>
        <v>806864559.54999995</v>
      </c>
      <c r="L37" s="447">
        <f t="shared" si="21"/>
        <v>4376017.2200000007</v>
      </c>
      <c r="M37" s="447">
        <f t="shared" si="21"/>
        <v>163406288.06</v>
      </c>
      <c r="N37" s="447">
        <f t="shared" si="21"/>
        <v>579655.65</v>
      </c>
      <c r="O37" s="447">
        <f t="shared" si="21"/>
        <v>373839.28</v>
      </c>
      <c r="P37" s="447">
        <f t="shared" si="21"/>
        <v>168735800.21000001</v>
      </c>
      <c r="Q37" s="447">
        <f t="shared" si="21"/>
        <v>0</v>
      </c>
      <c r="R37" s="447">
        <f t="shared" si="21"/>
        <v>0</v>
      </c>
      <c r="S37" s="447">
        <f t="shared" si="21"/>
        <v>0</v>
      </c>
      <c r="T37" s="447">
        <f t="shared" si="21"/>
        <v>0</v>
      </c>
      <c r="U37" s="447">
        <f t="shared" si="21"/>
        <v>0</v>
      </c>
      <c r="V37" s="447">
        <f t="shared" si="21"/>
        <v>168735800.21000001</v>
      </c>
      <c r="W37" s="447">
        <f t="shared" si="21"/>
        <v>975600359.75999999</v>
      </c>
      <c r="X37" s="447">
        <f t="shared" si="21"/>
        <v>0</v>
      </c>
      <c r="Y37" s="447">
        <f t="shared" si="21"/>
        <v>0</v>
      </c>
      <c r="Z37" s="447">
        <f t="shared" si="21"/>
        <v>0</v>
      </c>
      <c r="AA37" s="447">
        <f t="shared" si="21"/>
        <v>0</v>
      </c>
      <c r="AB37" s="447">
        <f t="shared" si="21"/>
        <v>100881642.05</v>
      </c>
      <c r="AC37" s="408">
        <f t="shared" si="21"/>
        <v>871087581.80999994</v>
      </c>
      <c r="AD37" s="408">
        <f t="shared" si="21"/>
        <v>3236135.9</v>
      </c>
      <c r="AE37" s="408">
        <f t="shared" si="21"/>
        <v>395000</v>
      </c>
      <c r="AF37" s="409">
        <f t="shared" si="21"/>
        <v>975600359.75999987</v>
      </c>
      <c r="AG37" s="391"/>
      <c r="AH37" s="383"/>
      <c r="AL37" s="386"/>
      <c r="AM37" s="386"/>
    </row>
    <row r="38" spans="3:39" s="384" customFormat="1" ht="20.25" customHeight="1" thickTop="1">
      <c r="C38" s="359" t="s">
        <v>142</v>
      </c>
      <c r="D38" s="360"/>
      <c r="E38" s="396"/>
      <c r="F38" s="396"/>
      <c r="G38" s="397"/>
      <c r="H38" s="397"/>
      <c r="I38" s="397"/>
      <c r="J38" s="397"/>
      <c r="K38" s="445"/>
      <c r="L38" s="446"/>
      <c r="M38" s="446"/>
      <c r="N38" s="446"/>
      <c r="O38" s="446"/>
      <c r="P38" s="446"/>
      <c r="Q38" s="446"/>
      <c r="R38" s="445"/>
      <c r="S38" s="445"/>
      <c r="T38" s="445"/>
      <c r="U38" s="445"/>
      <c r="V38" s="445"/>
      <c r="W38" s="446"/>
      <c r="X38" s="446"/>
      <c r="Y38" s="445"/>
      <c r="Z38" s="445"/>
      <c r="AA38" s="445"/>
      <c r="AB38" s="446"/>
      <c r="AC38" s="397"/>
      <c r="AD38" s="397"/>
      <c r="AE38" s="397"/>
      <c r="AF38" s="398"/>
      <c r="AG38" s="391"/>
      <c r="AH38" s="383"/>
      <c r="AL38" s="386"/>
      <c r="AM38" s="386"/>
    </row>
    <row r="39" spans="3:39" s="384" customFormat="1" ht="15.75" customHeight="1">
      <c r="C39" s="400" t="s">
        <v>53</v>
      </c>
      <c r="D39" s="401"/>
      <c r="E39" s="372"/>
      <c r="F39" s="372"/>
      <c r="G39" s="410">
        <f>10983613.93+1933694.74+51414261.48+511911.15</f>
        <v>64843481.299999997</v>
      </c>
      <c r="H39" s="402">
        <f>217975291.82+213253888.41+23998812+1202898.22-21099.5</f>
        <v>456409790.95000005</v>
      </c>
      <c r="I39" s="402">
        <v>5827039.3200000003</v>
      </c>
      <c r="J39" s="381">
        <f>32027.14+343058.59</f>
        <v>375085.73000000004</v>
      </c>
      <c r="K39" s="443">
        <f>G39+H39+I39+J39</f>
        <v>527455397.30000007</v>
      </c>
      <c r="L39" s="443">
        <v>16972.8</v>
      </c>
      <c r="M39" s="443">
        <f>6005612.87+81702716.69+1280517.76</f>
        <v>88988847.320000008</v>
      </c>
      <c r="N39" s="443">
        <v>0</v>
      </c>
      <c r="O39" s="443">
        <v>0</v>
      </c>
      <c r="P39" s="443">
        <f>L39+M39+N39+O39</f>
        <v>89005820.120000005</v>
      </c>
      <c r="Q39" s="443"/>
      <c r="R39" s="443"/>
      <c r="S39" s="443"/>
      <c r="T39" s="443"/>
      <c r="U39" s="443">
        <f t="shared" ref="U39:U45" si="22">Q39+R39+S39+T39</f>
        <v>0</v>
      </c>
      <c r="V39" s="443">
        <f>+P39+U39</f>
        <v>89005820.120000005</v>
      </c>
      <c r="W39" s="443">
        <f>+K39+V39</f>
        <v>616461217.42000008</v>
      </c>
      <c r="X39" s="443"/>
      <c r="Y39" s="443"/>
      <c r="Z39" s="443"/>
      <c r="AA39" s="443">
        <f>X39+Y39+Z39</f>
        <v>0</v>
      </c>
      <c r="AB39" s="443">
        <f>G39+L39+Q39+X39</f>
        <v>64860454.099999994</v>
      </c>
      <c r="AC39" s="381">
        <f>H39+M39+R39+Y39</f>
        <v>545398638.2700001</v>
      </c>
      <c r="AD39" s="381">
        <f>I39+N39+S39</f>
        <v>5827039.3200000003</v>
      </c>
      <c r="AE39" s="381">
        <f>J39+O39+T39+Z39</f>
        <v>375085.73000000004</v>
      </c>
      <c r="AF39" s="382">
        <f>AB39+AC39+AD39+AE39</f>
        <v>616461217.4200002</v>
      </c>
      <c r="AG39" s="391"/>
      <c r="AH39" s="383"/>
      <c r="AL39" s="386"/>
      <c r="AM39" s="386"/>
    </row>
    <row r="40" spans="3:39" s="384" customFormat="1" ht="15.75" customHeight="1">
      <c r="C40" s="404" t="s">
        <v>40</v>
      </c>
      <c r="D40" s="405"/>
      <c r="E40" s="380"/>
      <c r="F40" s="380"/>
      <c r="G40" s="402"/>
      <c r="H40" s="402"/>
      <c r="I40" s="402"/>
      <c r="J40" s="381"/>
      <c r="K40" s="443">
        <f t="shared" ref="K40:K45" si="23">G40+H40+I40+J40</f>
        <v>0</v>
      </c>
      <c r="L40" s="443"/>
      <c r="M40" s="443"/>
      <c r="N40" s="443"/>
      <c r="O40" s="443"/>
      <c r="P40" s="443">
        <f t="shared" ref="P40:P45" si="24">L40+M40+N40+O40</f>
        <v>0</v>
      </c>
      <c r="Q40" s="443"/>
      <c r="R40" s="443"/>
      <c r="S40" s="443"/>
      <c r="T40" s="443"/>
      <c r="U40" s="443">
        <f t="shared" si="22"/>
        <v>0</v>
      </c>
      <c r="V40" s="443">
        <f t="shared" ref="V40:V45" si="25">+P40+U40</f>
        <v>0</v>
      </c>
      <c r="W40" s="443">
        <f t="shared" ref="W40:W45" si="26">+K40+V40</f>
        <v>0</v>
      </c>
      <c r="X40" s="443"/>
      <c r="Y40" s="443"/>
      <c r="Z40" s="443"/>
      <c r="AA40" s="443">
        <f t="shared" ref="AA40:AA45" si="27">X40+Y40+Z40</f>
        <v>0</v>
      </c>
      <c r="AB40" s="443">
        <f t="shared" ref="AB40:AC45" si="28">G40+L40+Q40+X40</f>
        <v>0</v>
      </c>
      <c r="AC40" s="381">
        <f t="shared" si="28"/>
        <v>0</v>
      </c>
      <c r="AD40" s="381">
        <f t="shared" ref="AD40:AD45" si="29">I40+N40+S40</f>
        <v>0</v>
      </c>
      <c r="AE40" s="381">
        <f t="shared" ref="AE40:AE45" si="30">J40+O40+T40+Z40</f>
        <v>0</v>
      </c>
      <c r="AF40" s="382">
        <f t="shared" ref="AF40:AF45" si="31">AB40+AC40+AD40+AE40</f>
        <v>0</v>
      </c>
      <c r="AG40" s="391"/>
      <c r="AH40" s="383"/>
      <c r="AL40" s="386"/>
      <c r="AM40" s="386"/>
    </row>
    <row r="41" spans="3:39" s="384" customFormat="1" ht="15.75" customHeight="1">
      <c r="C41" s="406" t="s">
        <v>42</v>
      </c>
      <c r="D41" s="387"/>
      <c r="E41" s="387"/>
      <c r="F41" s="387"/>
      <c r="G41" s="381"/>
      <c r="H41" s="381"/>
      <c r="I41" s="381"/>
      <c r="J41" s="381"/>
      <c r="K41" s="443">
        <f t="shared" si="23"/>
        <v>0</v>
      </c>
      <c r="L41" s="443"/>
      <c r="M41" s="443"/>
      <c r="N41" s="443"/>
      <c r="O41" s="443"/>
      <c r="P41" s="443">
        <f t="shared" si="24"/>
        <v>0</v>
      </c>
      <c r="Q41" s="443"/>
      <c r="R41" s="443"/>
      <c r="S41" s="443"/>
      <c r="T41" s="443"/>
      <c r="U41" s="443">
        <f t="shared" si="22"/>
        <v>0</v>
      </c>
      <c r="V41" s="443">
        <f t="shared" si="25"/>
        <v>0</v>
      </c>
      <c r="W41" s="443">
        <f t="shared" si="26"/>
        <v>0</v>
      </c>
      <c r="X41" s="443"/>
      <c r="Y41" s="443"/>
      <c r="Z41" s="443"/>
      <c r="AA41" s="443">
        <f t="shared" si="27"/>
        <v>0</v>
      </c>
      <c r="AB41" s="443">
        <f t="shared" si="28"/>
        <v>0</v>
      </c>
      <c r="AC41" s="381">
        <f t="shared" si="28"/>
        <v>0</v>
      </c>
      <c r="AD41" s="381">
        <f t="shared" si="29"/>
        <v>0</v>
      </c>
      <c r="AE41" s="381">
        <f t="shared" si="30"/>
        <v>0</v>
      </c>
      <c r="AF41" s="382">
        <f t="shared" si="31"/>
        <v>0</v>
      </c>
      <c r="AG41" s="391"/>
      <c r="AH41" s="383"/>
      <c r="AL41" s="386"/>
      <c r="AM41" s="386"/>
    </row>
    <row r="42" spans="3:39" s="384" customFormat="1" ht="15.75" customHeight="1">
      <c r="C42" s="379" t="s">
        <v>54</v>
      </c>
      <c r="D42" s="389"/>
      <c r="E42" s="389"/>
      <c r="F42" s="389"/>
      <c r="G42" s="381">
        <v>8571206.1400000006</v>
      </c>
      <c r="H42" s="381">
        <v>4664806.5600000005</v>
      </c>
      <c r="I42" s="381">
        <v>0</v>
      </c>
      <c r="J42" s="381">
        <v>361042.02999999997</v>
      </c>
      <c r="K42" s="443">
        <f t="shared" si="23"/>
        <v>13597054.73</v>
      </c>
      <c r="L42" s="443">
        <v>21122.560000000001</v>
      </c>
      <c r="M42" s="443">
        <v>4706.29</v>
      </c>
      <c r="N42" s="443"/>
      <c r="O42" s="443"/>
      <c r="P42" s="443">
        <f t="shared" si="24"/>
        <v>25828.850000000002</v>
      </c>
      <c r="Q42" s="443"/>
      <c r="R42" s="443"/>
      <c r="S42" s="443"/>
      <c r="T42" s="443"/>
      <c r="U42" s="443">
        <f t="shared" si="22"/>
        <v>0</v>
      </c>
      <c r="V42" s="443">
        <f t="shared" si="25"/>
        <v>25828.850000000002</v>
      </c>
      <c r="W42" s="443">
        <f t="shared" si="26"/>
        <v>13622883.58</v>
      </c>
      <c r="X42" s="443"/>
      <c r="Y42" s="443"/>
      <c r="Z42" s="443"/>
      <c r="AA42" s="443">
        <f t="shared" si="27"/>
        <v>0</v>
      </c>
      <c r="AB42" s="443">
        <f t="shared" si="28"/>
        <v>8592328.7000000011</v>
      </c>
      <c r="AC42" s="381">
        <f t="shared" si="28"/>
        <v>4669512.8500000006</v>
      </c>
      <c r="AD42" s="381">
        <f t="shared" si="29"/>
        <v>0</v>
      </c>
      <c r="AE42" s="381">
        <f t="shared" si="30"/>
        <v>361042.02999999997</v>
      </c>
      <c r="AF42" s="382">
        <f t="shared" si="31"/>
        <v>13622883.58</v>
      </c>
      <c r="AG42" s="391"/>
      <c r="AH42" s="383"/>
      <c r="AL42" s="386"/>
      <c r="AM42" s="386"/>
    </row>
    <row r="43" spans="3:39" s="384" customFormat="1" ht="15.75" customHeight="1">
      <c r="C43" s="379" t="s">
        <v>55</v>
      </c>
      <c r="D43" s="389"/>
      <c r="E43" s="389"/>
      <c r="F43" s="389"/>
      <c r="G43" s="381"/>
      <c r="H43" s="381"/>
      <c r="I43" s="381"/>
      <c r="J43" s="381"/>
      <c r="K43" s="443">
        <f t="shared" si="23"/>
        <v>0</v>
      </c>
      <c r="L43" s="443"/>
      <c r="M43" s="443"/>
      <c r="N43" s="443"/>
      <c r="O43" s="443"/>
      <c r="P43" s="443">
        <f t="shared" si="24"/>
        <v>0</v>
      </c>
      <c r="Q43" s="443"/>
      <c r="R43" s="443"/>
      <c r="S43" s="443"/>
      <c r="T43" s="443"/>
      <c r="U43" s="443">
        <f t="shared" si="22"/>
        <v>0</v>
      </c>
      <c r="V43" s="443">
        <f t="shared" si="25"/>
        <v>0</v>
      </c>
      <c r="W43" s="443">
        <f t="shared" si="26"/>
        <v>0</v>
      </c>
      <c r="X43" s="443"/>
      <c r="Y43" s="443"/>
      <c r="Z43" s="443"/>
      <c r="AA43" s="443">
        <f t="shared" si="27"/>
        <v>0</v>
      </c>
      <c r="AB43" s="443">
        <f t="shared" si="28"/>
        <v>0</v>
      </c>
      <c r="AC43" s="381">
        <f t="shared" si="28"/>
        <v>0</v>
      </c>
      <c r="AD43" s="381">
        <f t="shared" si="29"/>
        <v>0</v>
      </c>
      <c r="AE43" s="381">
        <f t="shared" si="30"/>
        <v>0</v>
      </c>
      <c r="AF43" s="382">
        <f t="shared" si="31"/>
        <v>0</v>
      </c>
      <c r="AG43" s="391"/>
      <c r="AH43" s="383"/>
      <c r="AL43" s="386"/>
      <c r="AM43" s="386"/>
    </row>
    <row r="44" spans="3:39" s="384" customFormat="1" ht="15.75" customHeight="1">
      <c r="C44" s="379" t="s">
        <v>56</v>
      </c>
      <c r="D44" s="389"/>
      <c r="E44" s="389"/>
      <c r="F44" s="389"/>
      <c r="G44" s="381"/>
      <c r="H44" s="381"/>
      <c r="I44" s="381"/>
      <c r="J44" s="381"/>
      <c r="K44" s="443">
        <f t="shared" si="23"/>
        <v>0</v>
      </c>
      <c r="L44" s="443"/>
      <c r="M44" s="443"/>
      <c r="N44" s="443"/>
      <c r="O44" s="443"/>
      <c r="P44" s="443">
        <f t="shared" si="24"/>
        <v>0</v>
      </c>
      <c r="Q44" s="443"/>
      <c r="R44" s="443"/>
      <c r="S44" s="443"/>
      <c r="T44" s="443"/>
      <c r="U44" s="443">
        <f t="shared" si="22"/>
        <v>0</v>
      </c>
      <c r="V44" s="443">
        <f t="shared" si="25"/>
        <v>0</v>
      </c>
      <c r="W44" s="443">
        <f t="shared" si="26"/>
        <v>0</v>
      </c>
      <c r="X44" s="443"/>
      <c r="Y44" s="443"/>
      <c r="Z44" s="443"/>
      <c r="AA44" s="443">
        <f t="shared" si="27"/>
        <v>0</v>
      </c>
      <c r="AB44" s="443">
        <f t="shared" si="28"/>
        <v>0</v>
      </c>
      <c r="AC44" s="381">
        <f t="shared" si="28"/>
        <v>0</v>
      </c>
      <c r="AD44" s="381">
        <f t="shared" si="29"/>
        <v>0</v>
      </c>
      <c r="AE44" s="381">
        <f t="shared" si="30"/>
        <v>0</v>
      </c>
      <c r="AF44" s="382">
        <f t="shared" si="31"/>
        <v>0</v>
      </c>
      <c r="AG44" s="391"/>
      <c r="AH44" s="383"/>
      <c r="AL44" s="386"/>
      <c r="AM44" s="386"/>
    </row>
    <row r="45" spans="3:39" s="384" customFormat="1" ht="15.75" customHeight="1">
      <c r="C45" s="407" t="s">
        <v>57</v>
      </c>
      <c r="D45" s="389"/>
      <c r="E45" s="389"/>
      <c r="F45" s="389"/>
      <c r="G45" s="381"/>
      <c r="H45" s="381"/>
      <c r="I45" s="381"/>
      <c r="J45" s="381"/>
      <c r="K45" s="443">
        <f t="shared" si="23"/>
        <v>0</v>
      </c>
      <c r="L45" s="443"/>
      <c r="M45" s="443"/>
      <c r="N45" s="443"/>
      <c r="O45" s="443"/>
      <c r="P45" s="443">
        <f t="shared" si="24"/>
        <v>0</v>
      </c>
      <c r="Q45" s="443"/>
      <c r="R45" s="443"/>
      <c r="S45" s="443"/>
      <c r="T45" s="443"/>
      <c r="U45" s="443">
        <f t="shared" si="22"/>
        <v>0</v>
      </c>
      <c r="V45" s="443">
        <f t="shared" si="25"/>
        <v>0</v>
      </c>
      <c r="W45" s="443">
        <f t="shared" si="26"/>
        <v>0</v>
      </c>
      <c r="X45" s="443"/>
      <c r="Y45" s="443"/>
      <c r="Z45" s="443"/>
      <c r="AA45" s="443">
        <f t="shared" si="27"/>
        <v>0</v>
      </c>
      <c r="AB45" s="443">
        <f t="shared" si="28"/>
        <v>0</v>
      </c>
      <c r="AC45" s="381">
        <f t="shared" si="28"/>
        <v>0</v>
      </c>
      <c r="AD45" s="381">
        <f t="shared" si="29"/>
        <v>0</v>
      </c>
      <c r="AE45" s="381">
        <f t="shared" si="30"/>
        <v>0</v>
      </c>
      <c r="AF45" s="382">
        <f t="shared" si="31"/>
        <v>0</v>
      </c>
      <c r="AG45" s="391"/>
      <c r="AH45" s="383"/>
      <c r="AL45" s="386"/>
      <c r="AM45" s="386"/>
    </row>
    <row r="46" spans="3:39" s="384" customFormat="1" ht="15.75" customHeight="1" thickBot="1">
      <c r="C46" s="392"/>
      <c r="D46" s="393" t="s">
        <v>51</v>
      </c>
      <c r="E46" s="393"/>
      <c r="F46" s="393"/>
      <c r="G46" s="395">
        <f>SUM(G39:G45)</f>
        <v>73414687.439999998</v>
      </c>
      <c r="H46" s="395">
        <f>SUM(H39:H45)</f>
        <v>461074597.51000005</v>
      </c>
      <c r="I46" s="395">
        <f>SUM(I39:I45)</f>
        <v>5827039.3200000003</v>
      </c>
      <c r="J46" s="395">
        <f>SUM(J39:J45)</f>
        <v>736127.76</v>
      </c>
      <c r="K46" s="444">
        <f>SUM(K39:K45)</f>
        <v>541052452.03000009</v>
      </c>
      <c r="L46" s="444"/>
      <c r="M46" s="444">
        <f t="shared" ref="M46:AF46" si="32">SUM(M39:M45)</f>
        <v>88993553.610000014</v>
      </c>
      <c r="N46" s="444">
        <f t="shared" si="32"/>
        <v>0</v>
      </c>
      <c r="O46" s="444">
        <f t="shared" si="32"/>
        <v>0</v>
      </c>
      <c r="P46" s="444">
        <f t="shared" si="32"/>
        <v>89031648.969999999</v>
      </c>
      <c r="Q46" s="444">
        <f t="shared" si="32"/>
        <v>0</v>
      </c>
      <c r="R46" s="444">
        <f t="shared" si="32"/>
        <v>0</v>
      </c>
      <c r="S46" s="444">
        <f t="shared" si="32"/>
        <v>0</v>
      </c>
      <c r="T46" s="444">
        <f t="shared" si="32"/>
        <v>0</v>
      </c>
      <c r="U46" s="444">
        <f t="shared" si="32"/>
        <v>0</v>
      </c>
      <c r="V46" s="444">
        <f t="shared" si="32"/>
        <v>89031648.969999999</v>
      </c>
      <c r="W46" s="444">
        <f t="shared" si="32"/>
        <v>630084101.00000012</v>
      </c>
      <c r="X46" s="444">
        <f t="shared" si="32"/>
        <v>0</v>
      </c>
      <c r="Y46" s="444">
        <f t="shared" si="32"/>
        <v>0</v>
      </c>
      <c r="Z46" s="444">
        <f t="shared" si="32"/>
        <v>0</v>
      </c>
      <c r="AA46" s="444">
        <f t="shared" si="32"/>
        <v>0</v>
      </c>
      <c r="AB46" s="444">
        <f t="shared" si="32"/>
        <v>73452782.799999997</v>
      </c>
      <c r="AC46" s="395">
        <f t="shared" si="32"/>
        <v>550068151.12000012</v>
      </c>
      <c r="AD46" s="395">
        <f t="shared" si="32"/>
        <v>5827039.3200000003</v>
      </c>
      <c r="AE46" s="395">
        <f t="shared" si="32"/>
        <v>736127.76</v>
      </c>
      <c r="AF46" s="395">
        <f t="shared" si="32"/>
        <v>630084101.00000024</v>
      </c>
      <c r="AG46" s="391"/>
      <c r="AH46" s="383"/>
      <c r="AL46" s="386"/>
      <c r="AM46" s="386"/>
    </row>
    <row r="47" spans="3:39" s="384" customFormat="1" ht="15.75" customHeight="1" thickTop="1">
      <c r="C47" s="359" t="s">
        <v>135</v>
      </c>
      <c r="D47" s="360"/>
      <c r="E47" s="396"/>
      <c r="F47" s="396"/>
      <c r="G47" s="397"/>
      <c r="H47" s="397"/>
      <c r="I47" s="397"/>
      <c r="J47" s="397"/>
      <c r="K47" s="445"/>
      <c r="L47" s="446"/>
      <c r="M47" s="446"/>
      <c r="N47" s="446"/>
      <c r="O47" s="446"/>
      <c r="P47" s="446"/>
      <c r="Q47" s="446"/>
      <c r="R47" s="445"/>
      <c r="S47" s="445"/>
      <c r="T47" s="445"/>
      <c r="U47" s="445"/>
      <c r="V47" s="445"/>
      <c r="W47" s="446"/>
      <c r="X47" s="446"/>
      <c r="Y47" s="445"/>
      <c r="Z47" s="445"/>
      <c r="AA47" s="445"/>
      <c r="AB47" s="446"/>
      <c r="AC47" s="397"/>
      <c r="AD47" s="397"/>
      <c r="AE47" s="397"/>
      <c r="AF47" s="398"/>
      <c r="AG47" s="391"/>
      <c r="AH47" s="383"/>
      <c r="AL47" s="386"/>
      <c r="AM47" s="386"/>
    </row>
    <row r="48" spans="3:39" s="384" customFormat="1" ht="15.75" customHeight="1">
      <c r="C48" s="400" t="s">
        <v>53</v>
      </c>
      <c r="D48" s="401"/>
      <c r="E48" s="372"/>
      <c r="F48" s="372"/>
      <c r="G48" s="411">
        <v>95389215.309999987</v>
      </c>
      <c r="H48" s="411">
        <v>704466329.82816565</v>
      </c>
      <c r="I48" s="411">
        <v>12763834.319999998</v>
      </c>
      <c r="J48" s="411">
        <v>552584.19999999995</v>
      </c>
      <c r="K48" s="448">
        <f>SUM(G48:J48)</f>
        <v>813171963.65816569</v>
      </c>
      <c r="L48" s="448">
        <v>24492.61</v>
      </c>
      <c r="M48" s="448">
        <v>27864330.159999877</v>
      </c>
      <c r="N48" s="448">
        <v>0</v>
      </c>
      <c r="O48" s="448">
        <v>0</v>
      </c>
      <c r="P48" s="448">
        <f>SUM(L48:O48)</f>
        <v>27888822.769999877</v>
      </c>
      <c r="Q48" s="448">
        <v>0</v>
      </c>
      <c r="R48" s="448">
        <v>0</v>
      </c>
      <c r="S48" s="448">
        <v>0</v>
      </c>
      <c r="T48" s="448">
        <v>0</v>
      </c>
      <c r="U48" s="448">
        <f>SUM(Q48:T48)</f>
        <v>0</v>
      </c>
      <c r="V48" s="448">
        <f>P48+U48</f>
        <v>27888822.769999877</v>
      </c>
      <c r="W48" s="448">
        <f>K48+V48</f>
        <v>841060786.42816556</v>
      </c>
      <c r="X48" s="448">
        <v>0</v>
      </c>
      <c r="Y48" s="448">
        <v>0</v>
      </c>
      <c r="Z48" s="448">
        <v>0</v>
      </c>
      <c r="AA48" s="448">
        <f>SUM(X48:Z48)</f>
        <v>0</v>
      </c>
      <c r="AB48" s="443">
        <f>G48+L48+Q48+X48</f>
        <v>95413707.919999987</v>
      </c>
      <c r="AC48" s="381">
        <f>H48+M48+R48+Y48</f>
        <v>732330659.9881655</v>
      </c>
      <c r="AD48" s="381">
        <f>I48+N48+S48</f>
        <v>12763834.319999998</v>
      </c>
      <c r="AE48" s="381">
        <f>J48+O48+T48+Z48</f>
        <v>552584.19999999995</v>
      </c>
      <c r="AF48" s="412">
        <v>841060786.42816556</v>
      </c>
      <c r="AG48" s="391"/>
      <c r="AH48" s="383"/>
      <c r="AL48" s="386"/>
      <c r="AM48" s="386"/>
    </row>
    <row r="49" spans="3:39" s="384" customFormat="1" ht="15.75" customHeight="1">
      <c r="C49" s="404" t="s">
        <v>40</v>
      </c>
      <c r="D49" s="405"/>
      <c r="E49" s="380"/>
      <c r="F49" s="380"/>
      <c r="G49" s="411">
        <v>27862211.130000003</v>
      </c>
      <c r="H49" s="411">
        <v>14481827.879999999</v>
      </c>
      <c r="I49" s="411">
        <v>0</v>
      </c>
      <c r="J49" s="411">
        <v>0</v>
      </c>
      <c r="K49" s="448">
        <f t="shared" ref="K49:K54" si="33">SUM(G49:J49)</f>
        <v>42344039.010000005</v>
      </c>
      <c r="L49" s="448">
        <v>0</v>
      </c>
      <c r="M49" s="448">
        <v>0</v>
      </c>
      <c r="N49" s="448">
        <v>0</v>
      </c>
      <c r="O49" s="448">
        <v>0</v>
      </c>
      <c r="P49" s="448">
        <f t="shared" ref="P49:P54" si="34">SUM(L49:O49)</f>
        <v>0</v>
      </c>
      <c r="Q49" s="448">
        <v>0</v>
      </c>
      <c r="R49" s="448">
        <v>0</v>
      </c>
      <c r="S49" s="448">
        <v>0</v>
      </c>
      <c r="T49" s="448">
        <v>0</v>
      </c>
      <c r="U49" s="448">
        <f t="shared" ref="U49:U54" si="35">SUM(Q49:T49)</f>
        <v>0</v>
      </c>
      <c r="V49" s="448">
        <f t="shared" ref="V49:V54" si="36">P49+U49</f>
        <v>0</v>
      </c>
      <c r="W49" s="448">
        <f t="shared" ref="W49:W54" si="37">K49+V49</f>
        <v>42344039.010000005</v>
      </c>
      <c r="X49" s="448">
        <v>0</v>
      </c>
      <c r="Y49" s="448">
        <v>0</v>
      </c>
      <c r="Z49" s="448">
        <v>0</v>
      </c>
      <c r="AA49" s="448">
        <f t="shared" ref="AA49:AA54" si="38">SUM(X49:Z49)</f>
        <v>0</v>
      </c>
      <c r="AB49" s="443">
        <f t="shared" ref="AB49:AB54" si="39">G49+L49+Q49+X49</f>
        <v>27862211.130000003</v>
      </c>
      <c r="AC49" s="381">
        <f t="shared" ref="AC49:AC54" si="40">H49+M49+R49+Y49</f>
        <v>14481827.879999999</v>
      </c>
      <c r="AD49" s="381">
        <f t="shared" ref="AD49:AD54" si="41">I49+N49+S49</f>
        <v>0</v>
      </c>
      <c r="AE49" s="381">
        <f t="shared" ref="AE49:AE54" si="42">J49+O49+T49+Z49</f>
        <v>0</v>
      </c>
      <c r="AF49" s="412">
        <v>42344039.010000005</v>
      </c>
      <c r="AG49" s="391"/>
      <c r="AH49" s="383"/>
      <c r="AL49" s="386"/>
      <c r="AM49" s="386"/>
    </row>
    <row r="50" spans="3:39" s="384" customFormat="1" ht="15.75" customHeight="1">
      <c r="C50" s="406" t="s">
        <v>42</v>
      </c>
      <c r="D50" s="387"/>
      <c r="E50" s="387"/>
      <c r="F50" s="387"/>
      <c r="G50" s="411">
        <v>0</v>
      </c>
      <c r="H50" s="411">
        <v>0</v>
      </c>
      <c r="I50" s="411">
        <v>0</v>
      </c>
      <c r="J50" s="411">
        <v>0</v>
      </c>
      <c r="K50" s="448">
        <f t="shared" si="33"/>
        <v>0</v>
      </c>
      <c r="L50" s="448">
        <v>0</v>
      </c>
      <c r="M50" s="448">
        <v>0</v>
      </c>
      <c r="N50" s="448">
        <v>0</v>
      </c>
      <c r="O50" s="448">
        <v>0</v>
      </c>
      <c r="P50" s="448">
        <f t="shared" si="34"/>
        <v>0</v>
      </c>
      <c r="Q50" s="448">
        <v>0</v>
      </c>
      <c r="R50" s="448">
        <v>0</v>
      </c>
      <c r="S50" s="448">
        <v>0</v>
      </c>
      <c r="T50" s="448">
        <v>0</v>
      </c>
      <c r="U50" s="448">
        <f t="shared" si="35"/>
        <v>0</v>
      </c>
      <c r="V50" s="448">
        <f t="shared" si="36"/>
        <v>0</v>
      </c>
      <c r="W50" s="448">
        <f t="shared" si="37"/>
        <v>0</v>
      </c>
      <c r="X50" s="448">
        <v>0</v>
      </c>
      <c r="Y50" s="448">
        <v>0</v>
      </c>
      <c r="Z50" s="448">
        <v>0</v>
      </c>
      <c r="AA50" s="448">
        <f t="shared" si="38"/>
        <v>0</v>
      </c>
      <c r="AB50" s="443">
        <f t="shared" si="39"/>
        <v>0</v>
      </c>
      <c r="AC50" s="381">
        <f t="shared" si="40"/>
        <v>0</v>
      </c>
      <c r="AD50" s="381">
        <f t="shared" si="41"/>
        <v>0</v>
      </c>
      <c r="AE50" s="381">
        <f t="shared" si="42"/>
        <v>0</v>
      </c>
      <c r="AF50" s="412">
        <v>0</v>
      </c>
      <c r="AG50" s="391"/>
      <c r="AH50" s="383"/>
      <c r="AL50" s="386"/>
      <c r="AM50" s="386"/>
    </row>
    <row r="51" spans="3:39" s="384" customFormat="1" ht="15.75" customHeight="1">
      <c r="C51" s="379" t="s">
        <v>54</v>
      </c>
      <c r="D51" s="389"/>
      <c r="E51" s="389"/>
      <c r="F51" s="389"/>
      <c r="G51" s="411">
        <v>4166704.47</v>
      </c>
      <c r="H51" s="411">
        <v>2634026.08</v>
      </c>
      <c r="I51" s="411">
        <v>0</v>
      </c>
      <c r="J51" s="411">
        <v>279764.42</v>
      </c>
      <c r="K51" s="448">
        <f t="shared" si="33"/>
        <v>7080494.9700000007</v>
      </c>
      <c r="L51" s="448">
        <v>0</v>
      </c>
      <c r="M51" s="448">
        <v>0</v>
      </c>
      <c r="N51" s="448">
        <v>0</v>
      </c>
      <c r="O51" s="448">
        <v>0</v>
      </c>
      <c r="P51" s="448">
        <f t="shared" si="34"/>
        <v>0</v>
      </c>
      <c r="Q51" s="448">
        <v>0</v>
      </c>
      <c r="R51" s="448">
        <v>0</v>
      </c>
      <c r="S51" s="448">
        <v>0</v>
      </c>
      <c r="T51" s="448">
        <v>0</v>
      </c>
      <c r="U51" s="448">
        <f t="shared" si="35"/>
        <v>0</v>
      </c>
      <c r="V51" s="448">
        <f t="shared" si="36"/>
        <v>0</v>
      </c>
      <c r="W51" s="448">
        <f t="shared" si="37"/>
        <v>7080494.9700000007</v>
      </c>
      <c r="X51" s="448">
        <v>0</v>
      </c>
      <c r="Y51" s="448">
        <v>0</v>
      </c>
      <c r="Z51" s="448">
        <v>0</v>
      </c>
      <c r="AA51" s="448">
        <f t="shared" si="38"/>
        <v>0</v>
      </c>
      <c r="AB51" s="443">
        <f t="shared" si="39"/>
        <v>4166704.47</v>
      </c>
      <c r="AC51" s="381">
        <f t="shared" si="40"/>
        <v>2634026.08</v>
      </c>
      <c r="AD51" s="381">
        <f t="shared" si="41"/>
        <v>0</v>
      </c>
      <c r="AE51" s="381">
        <f t="shared" si="42"/>
        <v>279764.42</v>
      </c>
      <c r="AF51" s="412">
        <v>7080494.9700000007</v>
      </c>
      <c r="AG51" s="391"/>
      <c r="AH51" s="383"/>
      <c r="AL51" s="386"/>
      <c r="AM51" s="386"/>
    </row>
    <row r="52" spans="3:39" s="384" customFormat="1" ht="15.75" customHeight="1">
      <c r="C52" s="379" t="s">
        <v>55</v>
      </c>
      <c r="D52" s="389"/>
      <c r="E52" s="389"/>
      <c r="F52" s="389"/>
      <c r="G52" s="411">
        <v>0</v>
      </c>
      <c r="H52" s="411">
        <v>0</v>
      </c>
      <c r="I52" s="411">
        <v>0</v>
      </c>
      <c r="J52" s="411">
        <v>0</v>
      </c>
      <c r="K52" s="448">
        <f t="shared" si="33"/>
        <v>0</v>
      </c>
      <c r="L52" s="448">
        <v>0</v>
      </c>
      <c r="M52" s="448">
        <v>0</v>
      </c>
      <c r="N52" s="448">
        <v>0</v>
      </c>
      <c r="O52" s="448">
        <v>0</v>
      </c>
      <c r="P52" s="448">
        <f t="shared" si="34"/>
        <v>0</v>
      </c>
      <c r="Q52" s="448">
        <v>0</v>
      </c>
      <c r="R52" s="448">
        <v>0</v>
      </c>
      <c r="S52" s="448">
        <v>0</v>
      </c>
      <c r="T52" s="448">
        <v>0</v>
      </c>
      <c r="U52" s="448">
        <f t="shared" si="35"/>
        <v>0</v>
      </c>
      <c r="V52" s="448">
        <f t="shared" si="36"/>
        <v>0</v>
      </c>
      <c r="W52" s="448">
        <f t="shared" si="37"/>
        <v>0</v>
      </c>
      <c r="X52" s="448">
        <v>0</v>
      </c>
      <c r="Y52" s="448">
        <v>0</v>
      </c>
      <c r="Z52" s="448">
        <v>0</v>
      </c>
      <c r="AA52" s="448">
        <f t="shared" si="38"/>
        <v>0</v>
      </c>
      <c r="AB52" s="443">
        <f t="shared" si="39"/>
        <v>0</v>
      </c>
      <c r="AC52" s="381">
        <f t="shared" si="40"/>
        <v>0</v>
      </c>
      <c r="AD52" s="381">
        <f t="shared" si="41"/>
        <v>0</v>
      </c>
      <c r="AE52" s="381">
        <f t="shared" si="42"/>
        <v>0</v>
      </c>
      <c r="AF52" s="412">
        <v>0</v>
      </c>
      <c r="AG52" s="391"/>
      <c r="AH52" s="383"/>
      <c r="AL52" s="386"/>
      <c r="AM52" s="386"/>
    </row>
    <row r="53" spans="3:39" s="384" customFormat="1" ht="15.75" customHeight="1">
      <c r="C53" s="379" t="s">
        <v>56</v>
      </c>
      <c r="D53" s="389"/>
      <c r="E53" s="389"/>
      <c r="F53" s="389"/>
      <c r="G53" s="411">
        <v>0</v>
      </c>
      <c r="H53" s="411">
        <v>0</v>
      </c>
      <c r="I53" s="411">
        <v>0</v>
      </c>
      <c r="J53" s="411">
        <v>0</v>
      </c>
      <c r="K53" s="448">
        <f t="shared" si="33"/>
        <v>0</v>
      </c>
      <c r="L53" s="448">
        <v>0</v>
      </c>
      <c r="M53" s="448">
        <v>0</v>
      </c>
      <c r="N53" s="448">
        <v>0</v>
      </c>
      <c r="O53" s="448">
        <v>0</v>
      </c>
      <c r="P53" s="448">
        <f t="shared" si="34"/>
        <v>0</v>
      </c>
      <c r="Q53" s="448">
        <v>0</v>
      </c>
      <c r="R53" s="448">
        <v>0</v>
      </c>
      <c r="S53" s="448">
        <v>0</v>
      </c>
      <c r="T53" s="448">
        <v>0</v>
      </c>
      <c r="U53" s="448">
        <f t="shared" si="35"/>
        <v>0</v>
      </c>
      <c r="V53" s="448">
        <f t="shared" si="36"/>
        <v>0</v>
      </c>
      <c r="W53" s="448">
        <f t="shared" si="37"/>
        <v>0</v>
      </c>
      <c r="X53" s="448">
        <v>0</v>
      </c>
      <c r="Y53" s="448">
        <v>0</v>
      </c>
      <c r="Z53" s="448">
        <v>0</v>
      </c>
      <c r="AA53" s="448">
        <f t="shared" si="38"/>
        <v>0</v>
      </c>
      <c r="AB53" s="443">
        <f t="shared" si="39"/>
        <v>0</v>
      </c>
      <c r="AC53" s="381">
        <f t="shared" si="40"/>
        <v>0</v>
      </c>
      <c r="AD53" s="381">
        <f t="shared" si="41"/>
        <v>0</v>
      </c>
      <c r="AE53" s="381">
        <f t="shared" si="42"/>
        <v>0</v>
      </c>
      <c r="AF53" s="412">
        <v>0</v>
      </c>
      <c r="AG53" s="391"/>
      <c r="AH53" s="383"/>
      <c r="AL53" s="386"/>
      <c r="AM53" s="386"/>
    </row>
    <row r="54" spans="3:39" s="384" customFormat="1" ht="15.75" customHeight="1">
      <c r="C54" s="407" t="s">
        <v>57</v>
      </c>
      <c r="D54" s="389"/>
      <c r="E54" s="389"/>
      <c r="F54" s="389"/>
      <c r="G54" s="411">
        <v>0</v>
      </c>
      <c r="H54" s="411">
        <v>0</v>
      </c>
      <c r="I54" s="411">
        <v>0</v>
      </c>
      <c r="J54" s="411">
        <v>0</v>
      </c>
      <c r="K54" s="448">
        <f t="shared" si="33"/>
        <v>0</v>
      </c>
      <c r="L54" s="448">
        <v>0</v>
      </c>
      <c r="M54" s="448">
        <v>0</v>
      </c>
      <c r="N54" s="448">
        <v>0</v>
      </c>
      <c r="O54" s="448">
        <v>0</v>
      </c>
      <c r="P54" s="448">
        <f t="shared" si="34"/>
        <v>0</v>
      </c>
      <c r="Q54" s="448">
        <v>0</v>
      </c>
      <c r="R54" s="448">
        <v>0</v>
      </c>
      <c r="S54" s="448">
        <v>0</v>
      </c>
      <c r="T54" s="448">
        <v>0</v>
      </c>
      <c r="U54" s="448">
        <f t="shared" si="35"/>
        <v>0</v>
      </c>
      <c r="V54" s="448">
        <f t="shared" si="36"/>
        <v>0</v>
      </c>
      <c r="W54" s="448">
        <f t="shared" si="37"/>
        <v>0</v>
      </c>
      <c r="X54" s="448">
        <v>0</v>
      </c>
      <c r="Y54" s="448">
        <v>0</v>
      </c>
      <c r="Z54" s="448">
        <v>0</v>
      </c>
      <c r="AA54" s="448">
        <f t="shared" si="38"/>
        <v>0</v>
      </c>
      <c r="AB54" s="443">
        <f t="shared" si="39"/>
        <v>0</v>
      </c>
      <c r="AC54" s="381">
        <f t="shared" si="40"/>
        <v>0</v>
      </c>
      <c r="AD54" s="381">
        <f t="shared" si="41"/>
        <v>0</v>
      </c>
      <c r="AE54" s="381">
        <f t="shared" si="42"/>
        <v>0</v>
      </c>
      <c r="AF54" s="412">
        <v>0</v>
      </c>
      <c r="AG54" s="391"/>
      <c r="AH54" s="383"/>
      <c r="AL54" s="386"/>
      <c r="AM54" s="386"/>
    </row>
    <row r="55" spans="3:39" s="384" customFormat="1" ht="15.75" customHeight="1" thickBot="1">
      <c r="C55" s="379" t="s">
        <v>139</v>
      </c>
      <c r="D55" s="371"/>
      <c r="E55" s="371"/>
      <c r="F55" s="370"/>
      <c r="G55" s="413">
        <f>SUM(G48:G54)</f>
        <v>127418130.91</v>
      </c>
      <c r="H55" s="413">
        <f t="shared" ref="H55:AF55" si="43">SUM(H48:H54)</f>
        <v>721582183.78816569</v>
      </c>
      <c r="I55" s="413">
        <f t="shared" si="43"/>
        <v>12763834.319999998</v>
      </c>
      <c r="J55" s="413">
        <f t="shared" si="43"/>
        <v>832348.61999999988</v>
      </c>
      <c r="K55" s="449">
        <f t="shared" si="43"/>
        <v>862596497.63816571</v>
      </c>
      <c r="L55" s="449">
        <f t="shared" si="43"/>
        <v>24492.61</v>
      </c>
      <c r="M55" s="449">
        <f t="shared" si="43"/>
        <v>27864330.159999877</v>
      </c>
      <c r="N55" s="449">
        <f t="shared" si="43"/>
        <v>0</v>
      </c>
      <c r="O55" s="449">
        <f t="shared" si="43"/>
        <v>0</v>
      </c>
      <c r="P55" s="449">
        <f>SUM(P48:P54)</f>
        <v>27888822.769999877</v>
      </c>
      <c r="Q55" s="449">
        <f t="shared" si="43"/>
        <v>0</v>
      </c>
      <c r="R55" s="449">
        <f t="shared" si="43"/>
        <v>0</v>
      </c>
      <c r="S55" s="449">
        <f t="shared" si="43"/>
        <v>0</v>
      </c>
      <c r="T55" s="449">
        <f t="shared" si="43"/>
        <v>0</v>
      </c>
      <c r="U55" s="449">
        <f t="shared" si="43"/>
        <v>0</v>
      </c>
      <c r="V55" s="449">
        <f t="shared" si="43"/>
        <v>27888822.769999877</v>
      </c>
      <c r="W55" s="449">
        <f t="shared" si="43"/>
        <v>890485320.40816557</v>
      </c>
      <c r="X55" s="449">
        <f t="shared" si="43"/>
        <v>0</v>
      </c>
      <c r="Y55" s="449">
        <f t="shared" si="43"/>
        <v>0</v>
      </c>
      <c r="Z55" s="449">
        <f t="shared" si="43"/>
        <v>0</v>
      </c>
      <c r="AA55" s="449">
        <f t="shared" si="43"/>
        <v>0</v>
      </c>
      <c r="AB55" s="449">
        <f t="shared" si="43"/>
        <v>127442623.51999998</v>
      </c>
      <c r="AC55" s="413">
        <f t="shared" si="43"/>
        <v>749446513.94816554</v>
      </c>
      <c r="AD55" s="413">
        <f t="shared" si="43"/>
        <v>12763834.319999998</v>
      </c>
      <c r="AE55" s="413">
        <f t="shared" si="43"/>
        <v>832348.61999999988</v>
      </c>
      <c r="AF55" s="413">
        <f t="shared" si="43"/>
        <v>890485320.40816557</v>
      </c>
      <c r="AG55" s="391"/>
      <c r="AH55" s="383"/>
      <c r="AL55" s="386"/>
      <c r="AM55" s="386"/>
    </row>
    <row r="56" spans="3:39" s="384" customFormat="1" ht="19.5" customHeight="1" thickTop="1">
      <c r="C56" s="359" t="s">
        <v>143</v>
      </c>
      <c r="D56" s="360"/>
      <c r="E56" s="396"/>
      <c r="F56" s="396"/>
      <c r="G56" s="397"/>
      <c r="H56" s="397"/>
      <c r="I56" s="397"/>
      <c r="J56" s="397"/>
      <c r="K56" s="445"/>
      <c r="L56" s="446"/>
      <c r="M56" s="446"/>
      <c r="N56" s="446"/>
      <c r="O56" s="446"/>
      <c r="P56" s="446"/>
      <c r="Q56" s="446"/>
      <c r="R56" s="445"/>
      <c r="S56" s="445"/>
      <c r="T56" s="445"/>
      <c r="U56" s="445"/>
      <c r="V56" s="445"/>
      <c r="W56" s="446"/>
      <c r="X56" s="446"/>
      <c r="Y56" s="445"/>
      <c r="Z56" s="445"/>
      <c r="AA56" s="445"/>
      <c r="AB56" s="446"/>
      <c r="AC56" s="397"/>
      <c r="AD56" s="397"/>
      <c r="AE56" s="397"/>
      <c r="AF56" s="398"/>
      <c r="AG56" s="391"/>
      <c r="AH56" s="383"/>
      <c r="AL56" s="386"/>
      <c r="AM56" s="386"/>
    </row>
    <row r="57" spans="3:39" s="384" customFormat="1" ht="17.25" customHeight="1">
      <c r="C57" s="400" t="s">
        <v>53</v>
      </c>
      <c r="D57" s="401"/>
      <c r="E57" s="372"/>
      <c r="F57" s="372"/>
      <c r="G57" s="414">
        <f>G21+G30+G39+G48</f>
        <v>260908559.96999997</v>
      </c>
      <c r="H57" s="414">
        <f t="shared" ref="H57:Z57" si="44">H21+H30+H39+H48</f>
        <v>1922078843.9981656</v>
      </c>
      <c r="I57" s="414">
        <f t="shared" si="44"/>
        <v>21068730.609999999</v>
      </c>
      <c r="J57" s="414">
        <f t="shared" si="44"/>
        <v>927669.92999999993</v>
      </c>
      <c r="K57" s="450">
        <f>SUM(G57:J57)</f>
        <v>2204983804.5081654</v>
      </c>
      <c r="L57" s="450">
        <f t="shared" si="44"/>
        <v>5087747.9500000011</v>
      </c>
      <c r="M57" s="450">
        <f t="shared" si="44"/>
        <v>809191692.73999989</v>
      </c>
      <c r="N57" s="450">
        <f t="shared" si="44"/>
        <v>4780998.7600000007</v>
      </c>
      <c r="O57" s="450">
        <f t="shared" si="44"/>
        <v>846107.13</v>
      </c>
      <c r="P57" s="450">
        <f>SUM(L57:O57)</f>
        <v>819906546.57999992</v>
      </c>
      <c r="Q57" s="450">
        <f t="shared" si="44"/>
        <v>0</v>
      </c>
      <c r="R57" s="450">
        <f t="shared" si="44"/>
        <v>0</v>
      </c>
      <c r="S57" s="450">
        <f t="shared" si="44"/>
        <v>0</v>
      </c>
      <c r="T57" s="450">
        <f t="shared" si="44"/>
        <v>0</v>
      </c>
      <c r="U57" s="450">
        <f>SUM(Q57:T57)</f>
        <v>0</v>
      </c>
      <c r="V57" s="450">
        <f>P57+U57</f>
        <v>819906546.57999992</v>
      </c>
      <c r="W57" s="450">
        <f>K57+V57</f>
        <v>3024890351.0881653</v>
      </c>
      <c r="X57" s="450">
        <f t="shared" si="44"/>
        <v>0</v>
      </c>
      <c r="Y57" s="450">
        <f t="shared" si="44"/>
        <v>0</v>
      </c>
      <c r="Z57" s="450">
        <f t="shared" si="44"/>
        <v>0</v>
      </c>
      <c r="AA57" s="450">
        <f>SUM(X57:Z57)</f>
        <v>0</v>
      </c>
      <c r="AB57" s="451">
        <f>G57+L57+Q57+X57</f>
        <v>265996307.91999996</v>
      </c>
      <c r="AC57" s="421">
        <f>H57+M57+R57+Y57</f>
        <v>2731270536.7381654</v>
      </c>
      <c r="AD57" s="421">
        <f>I57+N57+S57</f>
        <v>25849729.370000001</v>
      </c>
      <c r="AE57" s="421">
        <f>J57+O57+T57+Z57</f>
        <v>1773777.06</v>
      </c>
      <c r="AF57" s="414">
        <f t="shared" ref="H57:AF57" si="45">AF21+AF30+AF39+AF48</f>
        <v>3024890351.0881658</v>
      </c>
      <c r="AG57" s="391"/>
      <c r="AH57" s="383"/>
      <c r="AL57" s="386"/>
      <c r="AM57" s="386"/>
    </row>
    <row r="58" spans="3:39" s="384" customFormat="1" ht="15.75" customHeight="1">
      <c r="C58" s="404" t="s">
        <v>40</v>
      </c>
      <c r="D58" s="405"/>
      <c r="E58" s="380"/>
      <c r="F58" s="380"/>
      <c r="G58" s="414">
        <f t="shared" ref="G58:Z58" si="46">G22+G31+G40+G49</f>
        <v>75861708.340000004</v>
      </c>
      <c r="H58" s="414">
        <f t="shared" si="46"/>
        <v>133276972.66</v>
      </c>
      <c r="I58" s="414">
        <f t="shared" si="46"/>
        <v>0</v>
      </c>
      <c r="J58" s="414">
        <f t="shared" si="46"/>
        <v>0</v>
      </c>
      <c r="K58" s="450">
        <f t="shared" ref="K58:K63" si="47">SUM(G58:J58)</f>
        <v>209138681</v>
      </c>
      <c r="L58" s="450">
        <f t="shared" si="46"/>
        <v>2398237.7999999998</v>
      </c>
      <c r="M58" s="450">
        <f t="shared" si="46"/>
        <v>108850</v>
      </c>
      <c r="N58" s="450">
        <f t="shared" si="46"/>
        <v>0</v>
      </c>
      <c r="O58" s="450">
        <f t="shared" si="46"/>
        <v>0</v>
      </c>
      <c r="P58" s="450">
        <f t="shared" ref="P58:P63" si="48">SUM(L58:O58)</f>
        <v>2507087.7999999998</v>
      </c>
      <c r="Q58" s="450">
        <f t="shared" si="46"/>
        <v>0</v>
      </c>
      <c r="R58" s="450">
        <f t="shared" si="46"/>
        <v>0</v>
      </c>
      <c r="S58" s="450">
        <f t="shared" si="46"/>
        <v>0</v>
      </c>
      <c r="T58" s="450">
        <f t="shared" si="46"/>
        <v>0</v>
      </c>
      <c r="U58" s="450">
        <f t="shared" ref="U58:U63" si="49">SUM(Q58:T58)</f>
        <v>0</v>
      </c>
      <c r="V58" s="450">
        <f t="shared" ref="V58:V63" si="50">P58+U58</f>
        <v>2507087.7999999998</v>
      </c>
      <c r="W58" s="450">
        <f t="shared" ref="W58:W63" si="51">K58+V58</f>
        <v>211645768.80000001</v>
      </c>
      <c r="X58" s="450">
        <f t="shared" si="46"/>
        <v>0</v>
      </c>
      <c r="Y58" s="450">
        <f t="shared" si="46"/>
        <v>0</v>
      </c>
      <c r="Z58" s="450">
        <f t="shared" si="46"/>
        <v>0</v>
      </c>
      <c r="AA58" s="450">
        <f t="shared" ref="G58:AF58" si="52">AA22+AA31+AA40+AA49</f>
        <v>0</v>
      </c>
      <c r="AB58" s="451">
        <f t="shared" ref="AB58:AB63" si="53">G58+L58+Q58+X58</f>
        <v>78259946.140000001</v>
      </c>
      <c r="AC58" s="421">
        <f t="shared" ref="AC58:AC63" si="54">H58+M58+R58+Y58</f>
        <v>133385822.66</v>
      </c>
      <c r="AD58" s="421">
        <f t="shared" ref="AD58:AD63" si="55">I58+N58+S58</f>
        <v>0</v>
      </c>
      <c r="AE58" s="421">
        <f t="shared" ref="AE58:AE63" si="56">J58+O58+T58+Z58</f>
        <v>0</v>
      </c>
      <c r="AF58" s="414">
        <f t="shared" si="52"/>
        <v>211645768.80000001</v>
      </c>
      <c r="AG58" s="391"/>
      <c r="AH58" s="383"/>
      <c r="AL58" s="386"/>
      <c r="AM58" s="386"/>
    </row>
    <row r="59" spans="3:39" s="384" customFormat="1" ht="18" customHeight="1">
      <c r="C59" s="406" t="s">
        <v>42</v>
      </c>
      <c r="D59" s="387"/>
      <c r="E59" s="387"/>
      <c r="F59" s="387"/>
      <c r="G59" s="414">
        <f t="shared" ref="G59:Z59" si="57">G23+G32+G41+G50</f>
        <v>0</v>
      </c>
      <c r="H59" s="414">
        <f t="shared" si="57"/>
        <v>0</v>
      </c>
      <c r="I59" s="414">
        <f t="shared" si="57"/>
        <v>0</v>
      </c>
      <c r="J59" s="414">
        <f t="shared" si="57"/>
        <v>0</v>
      </c>
      <c r="K59" s="450">
        <f t="shared" si="47"/>
        <v>0</v>
      </c>
      <c r="L59" s="450">
        <f t="shared" si="57"/>
        <v>0</v>
      </c>
      <c r="M59" s="450">
        <f t="shared" si="57"/>
        <v>0</v>
      </c>
      <c r="N59" s="450">
        <f t="shared" si="57"/>
        <v>0</v>
      </c>
      <c r="O59" s="450">
        <f t="shared" si="57"/>
        <v>0</v>
      </c>
      <c r="P59" s="450">
        <f t="shared" si="48"/>
        <v>0</v>
      </c>
      <c r="Q59" s="450">
        <f t="shared" si="57"/>
        <v>0</v>
      </c>
      <c r="R59" s="450">
        <f t="shared" si="57"/>
        <v>0</v>
      </c>
      <c r="S59" s="450">
        <f t="shared" si="57"/>
        <v>0</v>
      </c>
      <c r="T59" s="450">
        <f t="shared" si="57"/>
        <v>0</v>
      </c>
      <c r="U59" s="450">
        <f t="shared" si="49"/>
        <v>0</v>
      </c>
      <c r="V59" s="450">
        <f t="shared" si="50"/>
        <v>0</v>
      </c>
      <c r="W59" s="450">
        <f t="shared" si="51"/>
        <v>0</v>
      </c>
      <c r="X59" s="450">
        <f t="shared" si="57"/>
        <v>0</v>
      </c>
      <c r="Y59" s="450">
        <f t="shared" si="57"/>
        <v>0</v>
      </c>
      <c r="Z59" s="450">
        <f t="shared" si="57"/>
        <v>0</v>
      </c>
      <c r="AA59" s="450">
        <f t="shared" ref="G59:AF59" si="58">AA23+AA32+AA41+AA50</f>
        <v>0</v>
      </c>
      <c r="AB59" s="451">
        <f t="shared" si="53"/>
        <v>0</v>
      </c>
      <c r="AC59" s="421">
        <f t="shared" si="54"/>
        <v>0</v>
      </c>
      <c r="AD59" s="421">
        <f t="shared" si="55"/>
        <v>0</v>
      </c>
      <c r="AE59" s="421">
        <f t="shared" si="56"/>
        <v>0</v>
      </c>
      <c r="AF59" s="414">
        <f t="shared" si="58"/>
        <v>0</v>
      </c>
      <c r="AG59" s="391"/>
      <c r="AH59" s="383"/>
      <c r="AL59" s="386"/>
      <c r="AM59" s="386"/>
    </row>
    <row r="60" spans="3:39" s="384" customFormat="1" ht="17.25" customHeight="1">
      <c r="C60" s="379" t="s">
        <v>54</v>
      </c>
      <c r="D60" s="389"/>
      <c r="E60" s="389"/>
      <c r="F60" s="389"/>
      <c r="G60" s="414">
        <f t="shared" ref="G60:Z60" si="59">G24+G33+G42+G51</f>
        <v>28433441.75</v>
      </c>
      <c r="H60" s="414">
        <f t="shared" si="59"/>
        <v>16724290.790000001</v>
      </c>
      <c r="I60" s="414">
        <f t="shared" si="59"/>
        <v>399746.62</v>
      </c>
      <c r="J60" s="414">
        <f t="shared" si="59"/>
        <v>694313.6</v>
      </c>
      <c r="K60" s="450">
        <f t="shared" si="47"/>
        <v>46251792.759999998</v>
      </c>
      <c r="L60" s="450">
        <f t="shared" si="59"/>
        <v>21122.560000000001</v>
      </c>
      <c r="M60" s="450">
        <f t="shared" si="59"/>
        <v>4706.29</v>
      </c>
      <c r="N60" s="450">
        <f t="shared" si="59"/>
        <v>0</v>
      </c>
      <c r="O60" s="450">
        <f t="shared" si="59"/>
        <v>0</v>
      </c>
      <c r="P60" s="450">
        <f t="shared" si="48"/>
        <v>25828.850000000002</v>
      </c>
      <c r="Q60" s="450">
        <f t="shared" si="59"/>
        <v>0</v>
      </c>
      <c r="R60" s="450">
        <f t="shared" si="59"/>
        <v>0</v>
      </c>
      <c r="S60" s="450">
        <f t="shared" si="59"/>
        <v>0</v>
      </c>
      <c r="T60" s="450">
        <f t="shared" si="59"/>
        <v>0</v>
      </c>
      <c r="U60" s="450">
        <f t="shared" si="49"/>
        <v>0</v>
      </c>
      <c r="V60" s="450">
        <f t="shared" si="50"/>
        <v>25828.850000000002</v>
      </c>
      <c r="W60" s="450">
        <f t="shared" si="51"/>
        <v>46277621.609999999</v>
      </c>
      <c r="X60" s="450">
        <f t="shared" si="59"/>
        <v>0</v>
      </c>
      <c r="Y60" s="450">
        <f t="shared" si="59"/>
        <v>0</v>
      </c>
      <c r="Z60" s="450">
        <f t="shared" si="59"/>
        <v>0</v>
      </c>
      <c r="AA60" s="450">
        <f t="shared" ref="G60:AF60" si="60">AA24+AA33+AA42+AA51</f>
        <v>0</v>
      </c>
      <c r="AB60" s="451">
        <f t="shared" si="53"/>
        <v>28454564.309999999</v>
      </c>
      <c r="AC60" s="421">
        <f t="shared" si="54"/>
        <v>16728997.08</v>
      </c>
      <c r="AD60" s="421">
        <f t="shared" si="55"/>
        <v>399746.62</v>
      </c>
      <c r="AE60" s="421">
        <f t="shared" si="56"/>
        <v>694313.6</v>
      </c>
      <c r="AF60" s="414">
        <f t="shared" si="60"/>
        <v>46277621.609999999</v>
      </c>
      <c r="AG60" s="391"/>
      <c r="AH60" s="383"/>
      <c r="AL60" s="386"/>
      <c r="AM60" s="386"/>
    </row>
    <row r="61" spans="3:39" s="384" customFormat="1" ht="18" customHeight="1">
      <c r="C61" s="379" t="s">
        <v>55</v>
      </c>
      <c r="D61" s="389"/>
      <c r="E61" s="389"/>
      <c r="F61" s="389"/>
      <c r="G61" s="414">
        <f t="shared" ref="G61:Z61" si="61">G25+G34+G43+G52</f>
        <v>0</v>
      </c>
      <c r="H61" s="414">
        <f t="shared" si="61"/>
        <v>0</v>
      </c>
      <c r="I61" s="414">
        <f t="shared" si="61"/>
        <v>0</v>
      </c>
      <c r="J61" s="414">
        <f t="shared" si="61"/>
        <v>0</v>
      </c>
      <c r="K61" s="450">
        <f t="shared" si="47"/>
        <v>0</v>
      </c>
      <c r="L61" s="450">
        <f t="shared" si="61"/>
        <v>0</v>
      </c>
      <c r="M61" s="450">
        <f t="shared" si="61"/>
        <v>0</v>
      </c>
      <c r="N61" s="450">
        <f t="shared" si="61"/>
        <v>0</v>
      </c>
      <c r="O61" s="450">
        <f t="shared" si="61"/>
        <v>0</v>
      </c>
      <c r="P61" s="450">
        <f t="shared" si="48"/>
        <v>0</v>
      </c>
      <c r="Q61" s="450">
        <f t="shared" si="61"/>
        <v>0</v>
      </c>
      <c r="R61" s="450">
        <f t="shared" si="61"/>
        <v>0</v>
      </c>
      <c r="S61" s="450">
        <f t="shared" si="61"/>
        <v>0</v>
      </c>
      <c r="T61" s="450">
        <f t="shared" si="61"/>
        <v>0</v>
      </c>
      <c r="U61" s="450">
        <f t="shared" si="49"/>
        <v>0</v>
      </c>
      <c r="V61" s="450">
        <f t="shared" si="50"/>
        <v>0</v>
      </c>
      <c r="W61" s="450">
        <f t="shared" si="51"/>
        <v>0</v>
      </c>
      <c r="X61" s="450">
        <f t="shared" si="61"/>
        <v>0</v>
      </c>
      <c r="Y61" s="450">
        <f t="shared" si="61"/>
        <v>0</v>
      </c>
      <c r="Z61" s="450">
        <f t="shared" si="61"/>
        <v>0</v>
      </c>
      <c r="AA61" s="450">
        <f t="shared" ref="G61:AF61" si="62">AA25+AA34+AA43+AA52</f>
        <v>0</v>
      </c>
      <c r="AB61" s="451">
        <f t="shared" si="53"/>
        <v>0</v>
      </c>
      <c r="AC61" s="421">
        <f t="shared" si="54"/>
        <v>0</v>
      </c>
      <c r="AD61" s="421">
        <f t="shared" si="55"/>
        <v>0</v>
      </c>
      <c r="AE61" s="421">
        <f t="shared" si="56"/>
        <v>0</v>
      </c>
      <c r="AF61" s="414">
        <f t="shared" si="62"/>
        <v>0</v>
      </c>
      <c r="AG61" s="415"/>
      <c r="AH61" s="383"/>
      <c r="AL61" s="386"/>
      <c r="AM61" s="386"/>
    </row>
    <row r="62" spans="3:39" s="384" customFormat="1" ht="18" customHeight="1">
      <c r="C62" s="379" t="s">
        <v>56</v>
      </c>
      <c r="D62" s="389"/>
      <c r="E62" s="389"/>
      <c r="F62" s="389"/>
      <c r="G62" s="414">
        <f t="shared" ref="G62:Z62" si="63">G26+G35+G44+G53</f>
        <v>0</v>
      </c>
      <c r="H62" s="414">
        <f t="shared" si="63"/>
        <v>0</v>
      </c>
      <c r="I62" s="414">
        <f t="shared" si="63"/>
        <v>0</v>
      </c>
      <c r="J62" s="414">
        <f t="shared" si="63"/>
        <v>0</v>
      </c>
      <c r="K62" s="450">
        <f t="shared" si="47"/>
        <v>0</v>
      </c>
      <c r="L62" s="450">
        <f t="shared" si="63"/>
        <v>0</v>
      </c>
      <c r="M62" s="450">
        <f t="shared" si="63"/>
        <v>0</v>
      </c>
      <c r="N62" s="450">
        <f t="shared" si="63"/>
        <v>0</v>
      </c>
      <c r="O62" s="450">
        <f t="shared" si="63"/>
        <v>0</v>
      </c>
      <c r="P62" s="450">
        <f t="shared" si="48"/>
        <v>0</v>
      </c>
      <c r="Q62" s="450">
        <f t="shared" si="63"/>
        <v>0</v>
      </c>
      <c r="R62" s="450">
        <f t="shared" si="63"/>
        <v>0</v>
      </c>
      <c r="S62" s="450">
        <f t="shared" si="63"/>
        <v>0</v>
      </c>
      <c r="T62" s="450">
        <f t="shared" si="63"/>
        <v>0</v>
      </c>
      <c r="U62" s="450">
        <f t="shared" si="49"/>
        <v>0</v>
      </c>
      <c r="V62" s="450">
        <f t="shared" si="50"/>
        <v>0</v>
      </c>
      <c r="W62" s="450">
        <f t="shared" si="51"/>
        <v>0</v>
      </c>
      <c r="X62" s="450">
        <f t="shared" si="63"/>
        <v>0</v>
      </c>
      <c r="Y62" s="450">
        <f t="shared" si="63"/>
        <v>0</v>
      </c>
      <c r="Z62" s="450">
        <f t="shared" si="63"/>
        <v>0</v>
      </c>
      <c r="AA62" s="450">
        <f t="shared" ref="G62:AF62" si="64">AA26+AA35+AA44+AA53</f>
        <v>0</v>
      </c>
      <c r="AB62" s="451">
        <f t="shared" si="53"/>
        <v>0</v>
      </c>
      <c r="AC62" s="421">
        <f t="shared" si="54"/>
        <v>0</v>
      </c>
      <c r="AD62" s="421">
        <f t="shared" si="55"/>
        <v>0</v>
      </c>
      <c r="AE62" s="421">
        <f t="shared" si="56"/>
        <v>0</v>
      </c>
      <c r="AF62" s="414">
        <f t="shared" si="64"/>
        <v>0</v>
      </c>
      <c r="AG62" s="390"/>
      <c r="AH62" s="383"/>
      <c r="AL62" s="386"/>
      <c r="AM62" s="386"/>
    </row>
    <row r="63" spans="3:39" s="384" customFormat="1" ht="18" customHeight="1">
      <c r="C63" s="407" t="s">
        <v>57</v>
      </c>
      <c r="D63" s="389"/>
      <c r="E63" s="389"/>
      <c r="F63" s="389"/>
      <c r="G63" s="414">
        <f t="shared" ref="G63:Z63" si="65">G27+G36+G45+G54</f>
        <v>0</v>
      </c>
      <c r="H63" s="414">
        <f t="shared" si="65"/>
        <v>0</v>
      </c>
      <c r="I63" s="414">
        <f t="shared" si="65"/>
        <v>0</v>
      </c>
      <c r="J63" s="414">
        <f t="shared" si="65"/>
        <v>0</v>
      </c>
      <c r="K63" s="450">
        <f t="shared" si="47"/>
        <v>0</v>
      </c>
      <c r="L63" s="450">
        <f t="shared" si="65"/>
        <v>0</v>
      </c>
      <c r="M63" s="450">
        <f t="shared" si="65"/>
        <v>0</v>
      </c>
      <c r="N63" s="450">
        <f t="shared" si="65"/>
        <v>0</v>
      </c>
      <c r="O63" s="450">
        <f t="shared" si="65"/>
        <v>0</v>
      </c>
      <c r="P63" s="450">
        <f t="shared" si="48"/>
        <v>0</v>
      </c>
      <c r="Q63" s="450">
        <f t="shared" si="65"/>
        <v>0</v>
      </c>
      <c r="R63" s="450">
        <f t="shared" si="65"/>
        <v>0</v>
      </c>
      <c r="S63" s="450">
        <f t="shared" si="65"/>
        <v>0</v>
      </c>
      <c r="T63" s="450">
        <f t="shared" si="65"/>
        <v>0</v>
      </c>
      <c r="U63" s="450">
        <f t="shared" si="49"/>
        <v>0</v>
      </c>
      <c r="V63" s="450">
        <f t="shared" si="50"/>
        <v>0</v>
      </c>
      <c r="W63" s="450">
        <f t="shared" si="51"/>
        <v>0</v>
      </c>
      <c r="X63" s="450">
        <f t="shared" si="65"/>
        <v>0</v>
      </c>
      <c r="Y63" s="450">
        <f t="shared" si="65"/>
        <v>0</v>
      </c>
      <c r="Z63" s="450">
        <f t="shared" si="65"/>
        <v>0</v>
      </c>
      <c r="AA63" s="450">
        <f t="shared" ref="G63:AF63" si="66">AA27+AA36+AA45+AA54</f>
        <v>0</v>
      </c>
      <c r="AB63" s="451">
        <f t="shared" si="53"/>
        <v>0</v>
      </c>
      <c r="AC63" s="421">
        <f t="shared" si="54"/>
        <v>0</v>
      </c>
      <c r="AD63" s="421">
        <f t="shared" si="55"/>
        <v>0</v>
      </c>
      <c r="AE63" s="421">
        <f t="shared" si="56"/>
        <v>0</v>
      </c>
      <c r="AF63" s="414">
        <f t="shared" si="66"/>
        <v>0</v>
      </c>
      <c r="AG63" s="390"/>
      <c r="AH63" s="383"/>
      <c r="AL63" s="386"/>
      <c r="AM63" s="386"/>
    </row>
    <row r="64" spans="3:39" s="416" customFormat="1" ht="18" customHeight="1">
      <c r="C64" s="407" t="s">
        <v>139</v>
      </c>
      <c r="D64" s="389"/>
      <c r="E64" s="389"/>
      <c r="F64" s="389"/>
      <c r="G64" s="414">
        <f>SUM(G57:G63)</f>
        <v>365203710.05999994</v>
      </c>
      <c r="H64" s="414">
        <f t="shared" ref="H64:AF64" si="67">SUM(H57:H63)</f>
        <v>2072080107.4481657</v>
      </c>
      <c r="I64" s="414">
        <f t="shared" si="67"/>
        <v>21468477.23</v>
      </c>
      <c r="J64" s="414">
        <f t="shared" si="67"/>
        <v>1621983.5299999998</v>
      </c>
      <c r="K64" s="450">
        <f>SUM(K57:K63)</f>
        <v>2460374278.2681656</v>
      </c>
      <c r="L64" s="450">
        <f t="shared" si="67"/>
        <v>7507108.3100000005</v>
      </c>
      <c r="M64" s="450">
        <f t="shared" si="67"/>
        <v>809305249.02999985</v>
      </c>
      <c r="N64" s="450">
        <f t="shared" si="67"/>
        <v>4780998.7600000007</v>
      </c>
      <c r="O64" s="450">
        <f t="shared" si="67"/>
        <v>846107.13</v>
      </c>
      <c r="P64" s="450">
        <f t="shared" si="67"/>
        <v>822439463.2299999</v>
      </c>
      <c r="Q64" s="450">
        <f t="shared" si="67"/>
        <v>0</v>
      </c>
      <c r="R64" s="450">
        <f t="shared" si="67"/>
        <v>0</v>
      </c>
      <c r="S64" s="450">
        <f t="shared" si="67"/>
        <v>0</v>
      </c>
      <c r="T64" s="450">
        <f t="shared" si="67"/>
        <v>0</v>
      </c>
      <c r="U64" s="450">
        <f t="shared" si="67"/>
        <v>0</v>
      </c>
      <c r="V64" s="450">
        <f t="shared" si="67"/>
        <v>822439463.2299999</v>
      </c>
      <c r="W64" s="450">
        <f t="shared" si="67"/>
        <v>3282813741.4981656</v>
      </c>
      <c r="X64" s="450">
        <f t="shared" si="67"/>
        <v>0</v>
      </c>
      <c r="Y64" s="450">
        <f t="shared" si="67"/>
        <v>0</v>
      </c>
      <c r="Z64" s="450">
        <f t="shared" si="67"/>
        <v>0</v>
      </c>
      <c r="AA64" s="450">
        <f t="shared" si="67"/>
        <v>0</v>
      </c>
      <c r="AB64" s="450">
        <f t="shared" si="67"/>
        <v>372710818.36999995</v>
      </c>
      <c r="AC64" s="414">
        <f t="shared" si="67"/>
        <v>2881385356.4781651</v>
      </c>
      <c r="AD64" s="414">
        <f t="shared" si="67"/>
        <v>26249475.990000002</v>
      </c>
      <c r="AE64" s="414">
        <f t="shared" si="67"/>
        <v>2468090.66</v>
      </c>
      <c r="AF64" s="414">
        <f t="shared" si="67"/>
        <v>3282813741.4981661</v>
      </c>
      <c r="AG64" s="417"/>
      <c r="AH64" s="418"/>
      <c r="AL64" s="385"/>
      <c r="AM64" s="385"/>
    </row>
    <row r="65" spans="2:39" s="384" customFormat="1" ht="19.5" customHeight="1" thickBot="1">
      <c r="C65" s="379"/>
      <c r="D65" s="393"/>
      <c r="E65" s="393"/>
      <c r="F65" s="393"/>
      <c r="G65" s="419"/>
      <c r="H65" s="419"/>
      <c r="I65" s="419"/>
      <c r="J65" s="419"/>
      <c r="K65" s="452"/>
      <c r="L65" s="452"/>
      <c r="M65" s="452"/>
      <c r="N65" s="452"/>
      <c r="O65" s="452"/>
      <c r="P65" s="452"/>
      <c r="Q65" s="452"/>
      <c r="R65" s="452"/>
      <c r="S65" s="452"/>
      <c r="T65" s="452"/>
      <c r="U65" s="452"/>
      <c r="V65" s="452"/>
      <c r="W65" s="452"/>
      <c r="X65" s="452"/>
      <c r="Y65" s="452"/>
      <c r="Z65" s="452"/>
      <c r="AA65" s="452"/>
      <c r="AB65" s="452"/>
      <c r="AC65" s="419"/>
      <c r="AD65" s="419"/>
      <c r="AE65" s="419"/>
      <c r="AF65" s="420"/>
      <c r="AG65" s="390"/>
      <c r="AH65" s="383"/>
      <c r="AL65" s="386"/>
      <c r="AM65" s="386"/>
    </row>
    <row r="66" spans="2:39" ht="18" hidden="1" customHeight="1" thickBot="1">
      <c r="C66" s="240" t="s">
        <v>16</v>
      </c>
      <c r="D66" s="241"/>
      <c r="E66" s="212"/>
      <c r="F66" s="212"/>
      <c r="G66" s="304"/>
      <c r="H66" s="304"/>
      <c r="I66" s="304"/>
      <c r="J66" s="304"/>
      <c r="K66" s="453"/>
      <c r="L66" s="453"/>
      <c r="M66" s="453"/>
      <c r="N66" s="453"/>
      <c r="O66" s="453"/>
      <c r="P66" s="453"/>
      <c r="Q66" s="453"/>
      <c r="R66" s="453"/>
      <c r="S66" s="453"/>
      <c r="T66" s="453"/>
      <c r="U66" s="453"/>
      <c r="V66" s="453"/>
      <c r="W66" s="453"/>
      <c r="X66" s="453"/>
      <c r="Y66" s="453"/>
      <c r="Z66" s="453"/>
      <c r="AA66" s="453"/>
      <c r="AB66" s="453"/>
      <c r="AC66" s="304"/>
      <c r="AD66" s="304"/>
      <c r="AE66" s="304"/>
      <c r="AF66" s="83"/>
      <c r="AG66" s="84"/>
      <c r="AH66" s="54"/>
    </row>
    <row r="67" spans="2:39" ht="15" customHeight="1">
      <c r="B67" s="85"/>
      <c r="C67" s="86"/>
      <c r="D67" s="87"/>
      <c r="E67" s="87"/>
      <c r="F67" s="87"/>
      <c r="G67" s="305"/>
      <c r="H67" s="305"/>
      <c r="I67" s="305"/>
      <c r="J67" s="305"/>
      <c r="K67" s="454"/>
      <c r="L67" s="455"/>
      <c r="M67" s="456"/>
      <c r="N67" s="456"/>
      <c r="O67" s="456"/>
      <c r="P67" s="455"/>
      <c r="Q67" s="457"/>
      <c r="R67" s="457"/>
      <c r="S67" s="457"/>
      <c r="T67" s="457"/>
      <c r="U67" s="457"/>
      <c r="V67" s="457"/>
      <c r="W67" s="458"/>
      <c r="X67" s="459"/>
      <c r="Y67" s="459"/>
      <c r="Z67" s="459"/>
      <c r="AA67" s="459"/>
      <c r="AB67" s="459"/>
      <c r="AC67" s="311"/>
      <c r="AD67" s="311"/>
      <c r="AE67" s="311"/>
      <c r="AF67" s="92"/>
      <c r="AG67" s="93"/>
    </row>
    <row r="68" spans="2:39" ht="15" hidden="1" customHeight="1">
      <c r="B68" s="94"/>
      <c r="C68" s="95"/>
      <c r="D68" s="96" t="s">
        <v>60</v>
      </c>
      <c r="E68" s="96"/>
      <c r="F68" s="96"/>
      <c r="G68" s="312"/>
      <c r="H68" s="312"/>
      <c r="I68" s="312"/>
      <c r="J68" s="312"/>
      <c r="K68" s="460"/>
      <c r="L68" s="461"/>
      <c r="M68" s="462"/>
      <c r="N68" s="462"/>
      <c r="O68" s="462"/>
      <c r="P68" s="461"/>
      <c r="Q68" s="463"/>
      <c r="R68" s="463"/>
      <c r="S68" s="463"/>
      <c r="T68" s="463"/>
      <c r="U68" s="463"/>
      <c r="V68" s="463"/>
      <c r="W68" s="464"/>
      <c r="X68" s="465"/>
      <c r="Y68" s="465"/>
      <c r="Z68" s="465"/>
      <c r="AA68" s="465"/>
      <c r="AB68" s="465"/>
      <c r="AC68" s="271"/>
      <c r="AD68" s="271"/>
      <c r="AE68" s="271"/>
      <c r="AF68" s="6"/>
      <c r="AG68" s="100"/>
    </row>
    <row r="69" spans="2:39" ht="15" hidden="1" customHeight="1">
      <c r="B69" s="94"/>
      <c r="C69" s="95"/>
      <c r="D69" s="96"/>
      <c r="E69" s="96"/>
      <c r="F69" s="96"/>
      <c r="G69" s="312"/>
      <c r="H69" s="312"/>
      <c r="I69" s="312"/>
      <c r="J69" s="312"/>
      <c r="K69" s="460"/>
      <c r="L69" s="462"/>
      <c r="M69" s="462"/>
      <c r="N69" s="462"/>
      <c r="O69" s="462"/>
      <c r="P69" s="466"/>
      <c r="Q69" s="463"/>
      <c r="R69" s="463"/>
      <c r="S69" s="463"/>
      <c r="T69" s="463"/>
      <c r="U69" s="463"/>
      <c r="V69" s="463"/>
      <c r="W69" s="464"/>
      <c r="X69" s="465"/>
      <c r="Y69" s="465"/>
      <c r="Z69" s="465"/>
      <c r="AA69" s="465"/>
      <c r="AB69" s="465"/>
      <c r="AC69" s="271"/>
      <c r="AD69" s="271"/>
      <c r="AE69" s="271"/>
      <c r="AF69" s="6"/>
      <c r="AG69" s="100"/>
    </row>
    <row r="70" spans="2:39" ht="15" hidden="1" customHeight="1">
      <c r="B70" s="94"/>
      <c r="C70" s="95"/>
      <c r="D70" s="96"/>
      <c r="E70" s="96"/>
      <c r="F70" s="96"/>
      <c r="G70" s="312"/>
      <c r="H70" s="319" t="s">
        <v>61</v>
      </c>
      <c r="I70" s="319"/>
      <c r="J70" s="319"/>
      <c r="K70" s="467" t="s">
        <v>62</v>
      </c>
      <c r="L70" s="467"/>
      <c r="M70" s="467"/>
      <c r="N70" s="468"/>
      <c r="O70" s="469" t="s">
        <v>63</v>
      </c>
      <c r="P70" s="469"/>
      <c r="Q70" s="470"/>
      <c r="R70" s="467"/>
      <c r="S70" s="467"/>
      <c r="T70" s="467"/>
      <c r="U70" s="467"/>
      <c r="V70" s="467"/>
      <c r="W70" s="467"/>
      <c r="X70" s="471" t="s">
        <v>64</v>
      </c>
      <c r="Y70" s="472"/>
      <c r="Z70" s="472"/>
      <c r="AA70" s="323" t="s">
        <v>65</v>
      </c>
      <c r="AB70" s="324"/>
      <c r="AC70" s="324"/>
      <c r="AD70" s="325" t="s">
        <v>63</v>
      </c>
      <c r="AE70" s="325"/>
      <c r="AF70" s="6"/>
      <c r="AG70" s="100"/>
    </row>
    <row r="71" spans="2:39" ht="15" hidden="1" customHeight="1">
      <c r="B71" s="94"/>
      <c r="C71" s="95"/>
      <c r="D71" s="105" t="s">
        <v>66</v>
      </c>
      <c r="E71" s="96"/>
      <c r="F71" s="105"/>
      <c r="G71" s="312"/>
      <c r="J71" s="326"/>
      <c r="K71" s="473"/>
      <c r="L71" s="473"/>
      <c r="M71" s="474"/>
      <c r="N71" s="474"/>
      <c r="O71" s="474"/>
      <c r="P71" s="474"/>
      <c r="R71" s="465"/>
      <c r="S71" s="465"/>
      <c r="T71" s="474"/>
      <c r="U71" s="475" t="s">
        <v>67</v>
      </c>
      <c r="V71" s="475"/>
      <c r="W71" s="475"/>
      <c r="X71" s="474"/>
      <c r="Y71" s="474"/>
      <c r="Z71" s="474"/>
      <c r="AA71" s="465"/>
      <c r="AB71" s="465"/>
      <c r="AC71" s="271"/>
      <c r="AD71" s="271"/>
      <c r="AE71" s="271"/>
      <c r="AF71" s="6"/>
      <c r="AG71" s="100"/>
    </row>
    <row r="72" spans="2:39" ht="15" hidden="1" customHeight="1">
      <c r="B72" s="94"/>
      <c r="C72" s="95"/>
      <c r="D72" s="108" t="s">
        <v>68</v>
      </c>
      <c r="E72" s="96"/>
      <c r="F72" s="105"/>
      <c r="G72" s="312"/>
      <c r="H72" s="329"/>
      <c r="I72" s="329"/>
      <c r="J72" s="329"/>
      <c r="K72" s="476"/>
      <c r="L72" s="476"/>
      <c r="M72" s="476"/>
      <c r="N72" s="476"/>
      <c r="O72" s="476"/>
      <c r="P72" s="476"/>
      <c r="R72" s="465"/>
      <c r="S72" s="465"/>
      <c r="T72" s="474"/>
      <c r="U72" s="477" t="s">
        <v>69</v>
      </c>
      <c r="V72" s="477"/>
      <c r="W72" s="474"/>
      <c r="X72" s="474"/>
      <c r="Y72" s="474"/>
      <c r="Z72" s="474"/>
      <c r="AA72" s="465"/>
      <c r="AB72" s="465"/>
      <c r="AC72" s="271"/>
      <c r="AD72" s="271"/>
      <c r="AE72" s="271"/>
      <c r="AF72" s="110"/>
      <c r="AG72" s="100"/>
    </row>
    <row r="73" spans="2:39" ht="15" hidden="1" customHeight="1" thickBot="1">
      <c r="B73" s="94"/>
      <c r="C73" s="95"/>
      <c r="D73" s="108" t="s">
        <v>70</v>
      </c>
      <c r="E73" s="96"/>
      <c r="F73" s="105"/>
      <c r="G73" s="312"/>
      <c r="H73" s="329"/>
      <c r="I73" s="329"/>
      <c r="J73" s="329"/>
      <c r="K73" s="476"/>
      <c r="L73" s="476"/>
      <c r="M73" s="476"/>
      <c r="N73" s="476"/>
      <c r="O73" s="476"/>
      <c r="P73" s="476"/>
      <c r="R73" s="465"/>
      <c r="S73" s="465"/>
      <c r="T73" s="474"/>
      <c r="U73" s="475" t="s">
        <v>71</v>
      </c>
      <c r="V73" s="475"/>
      <c r="W73" s="474"/>
      <c r="X73" s="478"/>
      <c r="Y73" s="478"/>
      <c r="Z73" s="474"/>
      <c r="AA73" s="479"/>
      <c r="AB73" s="479"/>
      <c r="AC73" s="271"/>
      <c r="AD73" s="333"/>
      <c r="AE73" s="333"/>
      <c r="AF73" s="110"/>
      <c r="AG73" s="100"/>
    </row>
    <row r="74" spans="2:39" ht="15" hidden="1" customHeight="1" thickTop="1">
      <c r="B74" s="94"/>
      <c r="C74" s="95"/>
      <c r="D74" s="108" t="s">
        <v>72</v>
      </c>
      <c r="E74" s="96"/>
      <c r="F74" s="105"/>
      <c r="G74" s="312"/>
      <c r="H74" s="329"/>
      <c r="I74" s="329"/>
      <c r="J74" s="329"/>
      <c r="K74" s="476"/>
      <c r="L74" s="476"/>
      <c r="M74" s="476"/>
      <c r="N74" s="476"/>
      <c r="O74" s="476"/>
      <c r="P74" s="476"/>
      <c r="R74" s="465"/>
      <c r="S74" s="465"/>
      <c r="T74" s="474"/>
      <c r="U74" s="473"/>
      <c r="V74" s="473"/>
      <c r="W74" s="474"/>
      <c r="X74" s="474"/>
      <c r="Y74" s="474"/>
      <c r="Z74" s="474"/>
      <c r="AA74" s="465"/>
      <c r="AB74" s="465"/>
      <c r="AC74" s="271"/>
      <c r="AD74" s="271"/>
      <c r="AE74" s="271"/>
      <c r="AF74" s="110"/>
      <c r="AG74" s="100"/>
    </row>
    <row r="75" spans="2:39" ht="15" hidden="1" customHeight="1">
      <c r="B75" s="94"/>
      <c r="C75" s="95"/>
      <c r="D75" s="108" t="s">
        <v>73</v>
      </c>
      <c r="E75" s="96"/>
      <c r="F75" s="105"/>
      <c r="G75" s="312"/>
      <c r="H75" s="329"/>
      <c r="I75" s="329"/>
      <c r="J75" s="329"/>
      <c r="K75" s="476"/>
      <c r="L75" s="476"/>
      <c r="M75" s="476"/>
      <c r="N75" s="476"/>
      <c r="O75" s="476"/>
      <c r="P75" s="476"/>
      <c r="R75" s="465"/>
      <c r="S75" s="465"/>
      <c r="T75" s="474"/>
      <c r="U75" s="473"/>
      <c r="V75" s="473"/>
      <c r="W75" s="474"/>
      <c r="X75" s="474"/>
      <c r="Y75" s="474"/>
      <c r="Z75" s="474"/>
      <c r="AA75" s="465"/>
      <c r="AB75" s="465"/>
      <c r="AC75" s="271"/>
      <c r="AD75" s="271"/>
      <c r="AE75" s="271"/>
      <c r="AF75" s="110"/>
      <c r="AG75" s="100"/>
    </row>
    <row r="76" spans="2:39" ht="15" hidden="1" customHeight="1">
      <c r="B76" s="94"/>
      <c r="C76" s="95"/>
      <c r="D76" s="108" t="s">
        <v>74</v>
      </c>
      <c r="E76" s="96"/>
      <c r="F76" s="105"/>
      <c r="G76" s="312"/>
      <c r="H76" s="329"/>
      <c r="I76" s="329"/>
      <c r="J76" s="329"/>
      <c r="K76" s="476"/>
      <c r="L76" s="476"/>
      <c r="M76" s="476"/>
      <c r="N76" s="476"/>
      <c r="O76" s="476"/>
      <c r="P76" s="476"/>
      <c r="R76" s="465"/>
      <c r="S76" s="465"/>
      <c r="T76" s="474"/>
      <c r="U76" s="473"/>
      <c r="V76" s="473"/>
      <c r="W76" s="474"/>
      <c r="X76" s="474"/>
      <c r="Y76" s="474"/>
      <c r="Z76" s="474"/>
      <c r="AA76" s="465"/>
      <c r="AB76" s="465"/>
      <c r="AC76" s="271"/>
      <c r="AD76" s="271"/>
      <c r="AE76" s="271"/>
      <c r="AF76" s="110"/>
      <c r="AG76" s="100"/>
    </row>
    <row r="77" spans="2:39" ht="15" hidden="1" customHeight="1">
      <c r="B77" s="94"/>
      <c r="C77" s="95"/>
      <c r="D77" s="108" t="s">
        <v>50</v>
      </c>
      <c r="E77" s="96"/>
      <c r="F77" s="105"/>
      <c r="G77" s="312"/>
      <c r="H77" s="329"/>
      <c r="I77" s="329"/>
      <c r="J77" s="329"/>
      <c r="K77" s="476"/>
      <c r="L77" s="476"/>
      <c r="M77" s="476"/>
      <c r="N77" s="476"/>
      <c r="O77" s="476"/>
      <c r="P77" s="476"/>
      <c r="R77" s="465"/>
      <c r="S77" s="465"/>
      <c r="T77" s="474"/>
      <c r="U77" s="473"/>
      <c r="V77" s="473"/>
      <c r="W77" s="474"/>
      <c r="X77" s="474"/>
      <c r="Y77" s="474"/>
      <c r="Z77" s="474"/>
      <c r="AA77" s="465"/>
      <c r="AB77" s="465"/>
      <c r="AC77" s="271"/>
      <c r="AD77" s="271"/>
      <c r="AE77" s="271"/>
      <c r="AF77" s="6"/>
      <c r="AG77" s="100"/>
    </row>
    <row r="78" spans="2:39" ht="15" hidden="1" customHeight="1">
      <c r="B78" s="94"/>
      <c r="C78" s="95"/>
      <c r="D78" s="96" t="s">
        <v>75</v>
      </c>
      <c r="E78" s="96"/>
      <c r="F78" s="105"/>
      <c r="G78" s="334"/>
      <c r="H78" s="329"/>
      <c r="I78" s="329"/>
      <c r="J78" s="329"/>
      <c r="K78" s="476"/>
      <c r="L78" s="476"/>
      <c r="M78" s="476"/>
      <c r="N78" s="476"/>
      <c r="O78" s="476"/>
      <c r="P78" s="476"/>
      <c r="R78" s="465"/>
      <c r="S78" s="465"/>
      <c r="T78" s="474"/>
      <c r="U78" s="473"/>
      <c r="V78" s="480"/>
      <c r="W78" s="474"/>
      <c r="X78" s="474"/>
      <c r="Y78" s="474"/>
      <c r="Z78" s="474"/>
      <c r="AA78" s="465"/>
      <c r="AB78" s="465"/>
      <c r="AC78" s="271"/>
      <c r="AD78" s="271"/>
      <c r="AE78" s="271"/>
      <c r="AF78" s="6"/>
      <c r="AG78" s="100"/>
    </row>
    <row r="79" spans="2:39" ht="15" hidden="1" customHeight="1">
      <c r="B79" s="94"/>
      <c r="C79" s="95"/>
      <c r="D79" s="96" t="s">
        <v>76</v>
      </c>
      <c r="E79" s="96"/>
      <c r="F79" s="105"/>
      <c r="G79" s="312"/>
      <c r="H79" s="329"/>
      <c r="I79" s="329"/>
      <c r="J79" s="329"/>
      <c r="K79" s="476"/>
      <c r="L79" s="476"/>
      <c r="M79" s="476"/>
      <c r="N79" s="476"/>
      <c r="O79" s="476"/>
      <c r="P79" s="476"/>
      <c r="R79" s="465"/>
      <c r="S79" s="465"/>
      <c r="T79" s="481"/>
      <c r="U79" s="481"/>
      <c r="V79" s="481"/>
      <c r="W79" s="481"/>
      <c r="X79" s="481"/>
      <c r="Y79" s="481"/>
      <c r="Z79" s="481"/>
      <c r="AA79" s="465"/>
      <c r="AB79" s="465"/>
      <c r="AC79" s="271"/>
      <c r="AD79" s="271"/>
      <c r="AE79" s="271"/>
      <c r="AF79" s="6"/>
      <c r="AG79" s="100"/>
    </row>
    <row r="80" spans="2:39" ht="15" hidden="1" customHeight="1">
      <c r="B80" s="94"/>
      <c r="C80" s="95"/>
      <c r="D80" s="96" t="s">
        <v>77</v>
      </c>
      <c r="E80" s="96"/>
      <c r="F80" s="105"/>
      <c r="G80" s="312"/>
      <c r="H80" s="329"/>
      <c r="I80" s="329"/>
      <c r="J80" s="329"/>
      <c r="K80" s="476"/>
      <c r="L80" s="476"/>
      <c r="M80" s="476"/>
      <c r="N80" s="476"/>
      <c r="O80" s="476"/>
      <c r="P80" s="476"/>
      <c r="R80" s="465"/>
      <c r="S80" s="465"/>
      <c r="T80" s="482"/>
      <c r="U80" s="481"/>
      <c r="V80" s="483"/>
      <c r="W80" s="482"/>
      <c r="X80" s="482"/>
      <c r="Y80" s="482"/>
      <c r="Z80" s="482"/>
      <c r="AA80" s="465"/>
      <c r="AB80" s="465"/>
      <c r="AC80" s="271"/>
      <c r="AD80" s="271"/>
      <c r="AE80" s="271"/>
      <c r="AF80" s="6"/>
      <c r="AG80" s="100"/>
    </row>
    <row r="81" spans="2:39" ht="15" hidden="1" customHeight="1">
      <c r="B81" s="94"/>
      <c r="C81" s="95"/>
      <c r="D81" s="105" t="s">
        <v>78</v>
      </c>
      <c r="E81" s="105"/>
      <c r="F81" s="105"/>
      <c r="G81" s="312"/>
      <c r="H81" s="329"/>
      <c r="I81" s="329"/>
      <c r="J81" s="329"/>
      <c r="K81" s="476"/>
      <c r="L81" s="476"/>
      <c r="M81" s="476"/>
      <c r="N81" s="476"/>
      <c r="O81" s="476"/>
      <c r="P81" s="476"/>
      <c r="R81" s="465"/>
      <c r="S81" s="465"/>
      <c r="T81" s="482"/>
      <c r="U81" s="481"/>
      <c r="V81" s="483"/>
      <c r="W81" s="482"/>
      <c r="X81" s="482"/>
      <c r="Y81" s="482"/>
      <c r="Z81" s="482"/>
      <c r="AA81" s="465"/>
      <c r="AB81" s="465"/>
      <c r="AC81" s="271"/>
      <c r="AD81" s="271"/>
      <c r="AE81" s="271"/>
      <c r="AF81" s="6"/>
      <c r="AG81" s="100"/>
    </row>
    <row r="82" spans="2:39" ht="15" hidden="1" customHeight="1">
      <c r="B82" s="94"/>
      <c r="C82" s="95"/>
      <c r="D82" s="96" t="s">
        <v>79</v>
      </c>
      <c r="E82" s="96"/>
      <c r="F82" s="96"/>
      <c r="G82" s="312"/>
      <c r="H82" s="329"/>
      <c r="I82" s="329"/>
      <c r="J82" s="329"/>
      <c r="K82" s="476"/>
      <c r="L82" s="476"/>
      <c r="M82" s="476"/>
      <c r="N82" s="476"/>
      <c r="O82" s="476"/>
      <c r="P82" s="476"/>
      <c r="R82" s="465"/>
      <c r="S82" s="465"/>
      <c r="T82" s="482"/>
      <c r="U82" s="481"/>
      <c r="V82" s="481"/>
      <c r="W82" s="482"/>
      <c r="X82" s="481"/>
      <c r="Y82" s="482"/>
      <c r="Z82" s="482"/>
      <c r="AA82" s="465"/>
      <c r="AB82" s="465"/>
      <c r="AC82" s="271"/>
      <c r="AD82" s="271"/>
      <c r="AE82" s="271"/>
      <c r="AF82" s="6"/>
      <c r="AG82" s="100"/>
    </row>
    <row r="83" spans="2:39" ht="15" hidden="1" customHeight="1">
      <c r="B83" s="94"/>
      <c r="C83" s="95"/>
      <c r="D83" s="96"/>
      <c r="E83" s="96"/>
      <c r="F83" s="96"/>
      <c r="G83" s="312"/>
      <c r="J83" s="339"/>
      <c r="K83" s="484"/>
      <c r="L83" s="485"/>
      <c r="M83" s="462"/>
      <c r="N83" s="462"/>
      <c r="O83" s="462"/>
      <c r="P83" s="462"/>
      <c r="Q83" s="463"/>
      <c r="R83" s="465"/>
      <c r="S83" s="465"/>
      <c r="T83" s="465"/>
      <c r="U83" s="463"/>
      <c r="V83" s="463"/>
      <c r="W83" s="463"/>
      <c r="X83" s="463"/>
      <c r="Y83" s="463"/>
      <c r="Z83" s="465"/>
      <c r="AA83" s="465"/>
      <c r="AB83" s="465"/>
      <c r="AC83" s="271"/>
      <c r="AD83" s="271"/>
      <c r="AE83" s="271"/>
      <c r="AF83" s="6"/>
      <c r="AG83" s="100"/>
    </row>
    <row r="84" spans="2:39" ht="15" hidden="1" customHeight="1">
      <c r="B84" s="94"/>
      <c r="C84" s="95"/>
      <c r="D84" s="96" t="s">
        <v>80</v>
      </c>
      <c r="E84" s="96"/>
      <c r="F84" s="96"/>
      <c r="G84" s="312"/>
      <c r="J84" s="339"/>
      <c r="K84" s="484"/>
      <c r="L84" s="485"/>
      <c r="M84" s="462"/>
      <c r="N84" s="462"/>
      <c r="O84" s="462"/>
      <c r="P84" s="462"/>
      <c r="Q84" s="463"/>
      <c r="R84" s="463"/>
      <c r="S84" s="463"/>
      <c r="T84" s="463"/>
      <c r="U84" s="463"/>
      <c r="V84" s="463"/>
      <c r="W84" s="464"/>
      <c r="X84" s="465"/>
      <c r="Y84" s="465"/>
      <c r="Z84" s="465"/>
      <c r="AA84" s="465"/>
      <c r="AB84" s="465"/>
      <c r="AC84" s="271"/>
      <c r="AD84" s="271"/>
      <c r="AE84" s="271"/>
      <c r="AF84" s="6"/>
      <c r="AG84" s="100"/>
    </row>
    <row r="85" spans="2:39" ht="15" hidden="1" customHeight="1">
      <c r="B85" s="94"/>
      <c r="C85" s="95"/>
      <c r="D85" s="119" t="s">
        <v>81</v>
      </c>
      <c r="E85" s="96"/>
      <c r="F85" s="96"/>
      <c r="G85" s="312"/>
      <c r="J85" s="312"/>
      <c r="K85" s="486"/>
      <c r="L85" s="462"/>
      <c r="M85" s="462"/>
      <c r="N85" s="462"/>
      <c r="O85" s="462"/>
      <c r="P85" s="462"/>
      <c r="Q85" s="463"/>
      <c r="R85" s="463"/>
      <c r="S85" s="463"/>
      <c r="T85" s="463"/>
      <c r="U85" s="463"/>
      <c r="V85" s="463"/>
      <c r="W85" s="464"/>
      <c r="X85" s="465"/>
      <c r="Y85" s="465"/>
      <c r="Z85" s="465"/>
      <c r="AA85" s="465"/>
      <c r="AB85" s="465"/>
      <c r="AC85" s="271"/>
      <c r="AD85" s="271"/>
      <c r="AE85" s="271"/>
      <c r="AF85" s="6"/>
      <c r="AG85" s="100"/>
    </row>
    <row r="86" spans="2:39" ht="15" customHeight="1">
      <c r="B86" s="94"/>
      <c r="C86" s="95"/>
      <c r="D86" s="96"/>
      <c r="E86" s="96"/>
      <c r="F86" s="96"/>
      <c r="G86" s="315"/>
      <c r="H86" s="315"/>
      <c r="I86" s="315"/>
      <c r="J86" s="315"/>
      <c r="K86" s="462"/>
      <c r="L86" s="462"/>
      <c r="M86" s="462"/>
      <c r="N86" s="462"/>
      <c r="O86" s="462"/>
      <c r="P86" s="462"/>
      <c r="Q86" s="463"/>
      <c r="R86" s="463"/>
      <c r="S86" s="463"/>
      <c r="T86" s="463"/>
      <c r="U86" s="463"/>
      <c r="V86" s="463"/>
      <c r="W86" s="464"/>
      <c r="X86" s="465"/>
      <c r="Y86" s="465"/>
      <c r="Z86" s="465"/>
      <c r="AA86" s="465"/>
      <c r="AB86" s="465"/>
      <c r="AC86" s="271"/>
      <c r="AD86" s="271"/>
      <c r="AE86" s="271"/>
      <c r="AF86" s="6"/>
      <c r="AG86" s="100"/>
    </row>
    <row r="87" spans="2:39" ht="15" customHeight="1">
      <c r="B87" s="6"/>
      <c r="C87" s="120"/>
      <c r="D87" s="121"/>
      <c r="E87" s="121"/>
      <c r="F87" s="121"/>
      <c r="G87" s="341"/>
      <c r="H87" s="342" t="s">
        <v>82</v>
      </c>
      <c r="I87" s="342"/>
      <c r="J87" s="342"/>
      <c r="K87" s="487"/>
      <c r="L87" s="487"/>
      <c r="M87" s="487"/>
      <c r="N87" s="487"/>
      <c r="O87" s="487"/>
      <c r="P87" s="487"/>
      <c r="Q87" s="487"/>
      <c r="R87" s="487"/>
      <c r="S87" s="487"/>
      <c r="T87" s="487"/>
      <c r="U87" s="487"/>
      <c r="V87" s="488" t="s">
        <v>83</v>
      </c>
      <c r="W87" s="489"/>
      <c r="X87" s="490"/>
      <c r="Y87" s="490"/>
      <c r="Z87" s="490"/>
      <c r="AA87" s="490"/>
      <c r="AB87" s="490"/>
      <c r="AC87" s="271"/>
      <c r="AD87" s="271"/>
      <c r="AE87" s="271"/>
      <c r="AF87" s="6"/>
      <c r="AG87" s="100"/>
    </row>
    <row r="88" spans="2:39" ht="6.75" customHeight="1">
      <c r="B88" s="6"/>
      <c r="C88" s="120"/>
      <c r="D88" s="121"/>
      <c r="E88" s="121"/>
      <c r="F88" s="121"/>
      <c r="G88" s="341"/>
      <c r="H88" s="342"/>
      <c r="I88" s="342"/>
      <c r="J88" s="342"/>
      <c r="K88" s="487"/>
      <c r="L88" s="487"/>
      <c r="M88" s="487"/>
      <c r="N88" s="487"/>
      <c r="O88" s="487"/>
      <c r="P88" s="487"/>
      <c r="Q88" s="487"/>
      <c r="R88" s="487"/>
      <c r="S88" s="487"/>
      <c r="T88" s="487"/>
      <c r="U88" s="487"/>
      <c r="V88" s="487"/>
      <c r="W88" s="490"/>
      <c r="X88" s="490"/>
      <c r="Y88" s="490"/>
      <c r="Z88" s="490"/>
      <c r="AA88" s="490"/>
      <c r="AB88" s="490"/>
      <c r="AC88" s="271"/>
      <c r="AD88" s="271"/>
      <c r="AE88" s="271"/>
      <c r="AF88" s="6"/>
      <c r="AG88" s="100"/>
    </row>
    <row r="89" spans="2:39" ht="15" customHeight="1">
      <c r="B89" s="6"/>
      <c r="C89" s="120"/>
      <c r="D89" s="14"/>
      <c r="E89" s="14"/>
      <c r="F89" s="14"/>
      <c r="G89" s="275"/>
      <c r="H89" s="345"/>
      <c r="I89" s="345"/>
      <c r="J89" s="345"/>
      <c r="K89" s="491"/>
      <c r="L89" s="491"/>
      <c r="M89" s="490"/>
      <c r="N89" s="490"/>
      <c r="O89" s="490"/>
      <c r="P89" s="490"/>
      <c r="Q89" s="490"/>
      <c r="R89" s="490"/>
      <c r="S89" s="490"/>
      <c r="T89" s="490"/>
      <c r="U89" s="490"/>
      <c r="V89" s="492"/>
      <c r="W89" s="492"/>
      <c r="X89" s="491"/>
      <c r="Y89" s="491"/>
      <c r="Z89" s="491"/>
      <c r="AA89" s="490"/>
      <c r="AB89" s="490"/>
      <c r="AC89" s="271"/>
      <c r="AD89" s="271"/>
      <c r="AE89" s="271"/>
      <c r="AF89" s="6"/>
      <c r="AG89" s="100"/>
    </row>
    <row r="90" spans="2:39" ht="15" customHeight="1">
      <c r="B90" s="6"/>
      <c r="C90" s="120"/>
      <c r="D90" s="14"/>
      <c r="E90" s="14"/>
      <c r="F90" s="14"/>
      <c r="G90" s="275"/>
      <c r="H90" s="280" t="s">
        <v>84</v>
      </c>
      <c r="I90" s="280"/>
      <c r="J90" s="280"/>
      <c r="K90" s="490"/>
      <c r="L90" s="490"/>
      <c r="M90" s="490"/>
      <c r="N90" s="490"/>
      <c r="O90" s="490"/>
      <c r="P90" s="490"/>
      <c r="Q90" s="490"/>
      <c r="R90" s="489"/>
      <c r="S90" s="489"/>
      <c r="T90" s="489"/>
      <c r="U90" s="489"/>
      <c r="V90" s="489" t="s">
        <v>85</v>
      </c>
      <c r="W90" s="489"/>
      <c r="X90" s="490"/>
      <c r="Y90" s="490"/>
      <c r="Z90" s="490"/>
      <c r="AA90" s="490"/>
      <c r="AB90" s="490"/>
      <c r="AC90" s="271"/>
      <c r="AD90" s="271"/>
      <c r="AE90" s="271"/>
      <c r="AF90" s="6"/>
      <c r="AG90" s="100"/>
    </row>
    <row r="91" spans="2:39" ht="15" customHeight="1">
      <c r="B91" s="6"/>
      <c r="C91" s="120"/>
      <c r="D91" s="14"/>
      <c r="E91" s="14"/>
      <c r="F91" s="14"/>
      <c r="G91" s="275"/>
      <c r="H91" s="344" t="s">
        <v>86</v>
      </c>
      <c r="I91" s="344"/>
      <c r="J91" s="344"/>
      <c r="K91" s="490"/>
      <c r="L91" s="490"/>
      <c r="M91" s="490"/>
      <c r="N91" s="490"/>
      <c r="O91" s="490"/>
      <c r="P91" s="490"/>
      <c r="Q91" s="490"/>
      <c r="R91" s="490"/>
      <c r="S91" s="490"/>
      <c r="T91" s="490"/>
      <c r="U91" s="490"/>
      <c r="V91" s="490" t="s">
        <v>86</v>
      </c>
      <c r="W91" s="490"/>
      <c r="X91" s="490"/>
      <c r="Y91" s="490"/>
      <c r="Z91" s="490"/>
      <c r="AA91" s="490"/>
      <c r="AB91" s="490"/>
      <c r="AC91" s="271"/>
      <c r="AD91" s="271"/>
      <c r="AE91" s="271"/>
      <c r="AF91" s="6"/>
      <c r="AG91" s="100"/>
    </row>
    <row r="92" spans="2:39" ht="18" customHeight="1">
      <c r="B92" s="127"/>
      <c r="C92" s="248"/>
      <c r="D92" s="249"/>
      <c r="E92" s="249"/>
      <c r="F92" s="249"/>
      <c r="G92" s="249"/>
      <c r="H92" s="249"/>
      <c r="I92" s="249"/>
      <c r="J92" s="249"/>
      <c r="K92" s="249"/>
      <c r="L92" s="249"/>
      <c r="M92" s="249"/>
      <c r="N92" s="249"/>
      <c r="O92" s="249"/>
      <c r="P92" s="249"/>
      <c r="Q92" s="249"/>
      <c r="R92" s="249"/>
      <c r="S92" s="249"/>
      <c r="T92" s="249"/>
      <c r="U92" s="249"/>
      <c r="V92" s="249"/>
      <c r="W92" s="249"/>
      <c r="X92" s="249"/>
      <c r="Y92" s="490"/>
      <c r="Z92" s="490"/>
      <c r="AA92" s="490"/>
      <c r="AB92" s="490"/>
      <c r="AC92" s="271"/>
      <c r="AD92" s="271"/>
      <c r="AE92" s="271"/>
      <c r="AF92" s="6"/>
      <c r="AG92" s="100"/>
    </row>
    <row r="93" spans="2:39" ht="18.75" customHeight="1" thickBot="1">
      <c r="B93" s="128"/>
      <c r="C93" s="129"/>
      <c r="D93" s="130"/>
      <c r="E93" s="130"/>
      <c r="F93" s="130"/>
      <c r="G93" s="348"/>
      <c r="H93" s="348"/>
      <c r="I93" s="348"/>
      <c r="J93" s="348"/>
      <c r="K93" s="493"/>
      <c r="L93" s="493"/>
      <c r="M93" s="493"/>
      <c r="N93" s="493"/>
      <c r="O93" s="493"/>
      <c r="P93" s="493"/>
      <c r="Q93" s="493"/>
      <c r="R93" s="493"/>
      <c r="S93" s="493"/>
      <c r="T93" s="493"/>
      <c r="U93" s="493"/>
      <c r="V93" s="493"/>
      <c r="W93" s="493"/>
      <c r="X93" s="494"/>
      <c r="Y93" s="495"/>
      <c r="Z93" s="495"/>
      <c r="AA93" s="495"/>
      <c r="AB93" s="495"/>
      <c r="AC93" s="351"/>
      <c r="AD93" s="351"/>
      <c r="AE93" s="351"/>
      <c r="AF93" s="133"/>
      <c r="AG93" s="134"/>
    </row>
    <row r="94" spans="2:39" ht="24.75" customHeight="1">
      <c r="B94" s="128"/>
      <c r="C94" s="135"/>
      <c r="D94" s="136"/>
      <c r="E94" s="136"/>
      <c r="F94" s="136"/>
      <c r="G94" s="352"/>
      <c r="H94" s="352"/>
      <c r="I94" s="352"/>
      <c r="J94" s="352"/>
      <c r="K94" s="496"/>
      <c r="L94" s="496"/>
      <c r="M94" s="496"/>
      <c r="N94" s="496"/>
      <c r="O94" s="496"/>
      <c r="P94" s="496"/>
      <c r="Q94" s="496"/>
      <c r="R94" s="496"/>
      <c r="S94" s="496"/>
      <c r="T94" s="496"/>
      <c r="U94" s="496"/>
      <c r="V94" s="496"/>
      <c r="W94" s="496"/>
      <c r="X94" s="497"/>
      <c r="Y94" s="459"/>
      <c r="Z94" s="459"/>
      <c r="AA94" s="459"/>
      <c r="AB94" s="459"/>
      <c r="AC94" s="311"/>
      <c r="AD94" s="311"/>
      <c r="AE94" s="311"/>
      <c r="AF94" s="250" t="s">
        <v>0</v>
      </c>
      <c r="AG94" s="251"/>
    </row>
    <row r="95" spans="2:39" ht="21.75" customHeight="1">
      <c r="C95" s="138"/>
      <c r="D95" s="249" t="s">
        <v>87</v>
      </c>
      <c r="E95" s="249"/>
      <c r="F95" s="249"/>
      <c r="G95" s="249"/>
      <c r="H95" s="249"/>
      <c r="I95" s="249"/>
      <c r="J95" s="249"/>
      <c r="K95" s="249"/>
      <c r="L95" s="249"/>
      <c r="M95" s="249"/>
      <c r="N95" s="249"/>
      <c r="O95" s="249"/>
      <c r="P95" s="249"/>
      <c r="Q95" s="249"/>
      <c r="R95" s="249"/>
      <c r="S95" s="249"/>
      <c r="T95" s="249"/>
      <c r="U95" s="249"/>
      <c r="V95" s="249"/>
      <c r="W95" s="249"/>
      <c r="X95" s="249"/>
      <c r="Y95" s="249"/>
      <c r="Z95" s="249"/>
      <c r="AA95" s="249"/>
      <c r="AB95" s="249"/>
      <c r="AC95" s="249"/>
      <c r="AD95" s="249"/>
      <c r="AE95" s="249"/>
      <c r="AF95" s="249"/>
      <c r="AG95" s="252"/>
    </row>
    <row r="96" spans="2:39" s="20" customFormat="1" ht="21.75" customHeight="1">
      <c r="C96" s="120" t="s">
        <v>88</v>
      </c>
      <c r="D96" s="124"/>
      <c r="E96" s="124"/>
      <c r="F96" s="124"/>
      <c r="G96" s="344"/>
      <c r="H96" s="344"/>
      <c r="I96" s="344"/>
      <c r="J96" s="344"/>
      <c r="K96" s="490"/>
      <c r="L96" s="490"/>
      <c r="M96" s="490"/>
      <c r="N96" s="490"/>
      <c r="O96" s="490"/>
      <c r="P96" s="490"/>
      <c r="Q96" s="490"/>
      <c r="R96" s="490"/>
      <c r="S96" s="490"/>
      <c r="T96" s="490"/>
      <c r="U96" s="490"/>
      <c r="V96" s="490"/>
      <c r="W96" s="490"/>
      <c r="X96" s="490"/>
      <c r="Y96" s="490"/>
      <c r="Z96" s="490"/>
      <c r="AA96" s="490"/>
      <c r="AB96" s="490"/>
      <c r="AC96" s="344"/>
      <c r="AD96" s="344"/>
      <c r="AE96" s="344"/>
      <c r="AF96" s="124"/>
      <c r="AG96" s="139"/>
      <c r="AL96" s="22"/>
      <c r="AM96" s="22"/>
    </row>
    <row r="97" spans="3:39" s="20" customFormat="1" ht="18.75" customHeight="1">
      <c r="C97" s="120"/>
      <c r="D97" s="253" t="s">
        <v>89</v>
      </c>
      <c r="E97" s="253"/>
      <c r="F97" s="253"/>
      <c r="G97" s="253"/>
      <c r="H97" s="253"/>
      <c r="I97" s="253"/>
      <c r="J97" s="253"/>
      <c r="K97" s="253"/>
      <c r="L97" s="253"/>
      <c r="M97" s="253"/>
      <c r="N97" s="253"/>
      <c r="O97" s="253"/>
      <c r="P97" s="253"/>
      <c r="Q97" s="253"/>
      <c r="R97" s="253"/>
      <c r="S97" s="253"/>
      <c r="T97" s="253"/>
      <c r="U97" s="253"/>
      <c r="V97" s="253"/>
      <c r="W97" s="253"/>
      <c r="X97" s="253"/>
      <c r="Y97" s="253"/>
      <c r="Z97" s="253"/>
      <c r="AA97" s="253"/>
      <c r="AB97" s="253"/>
      <c r="AC97" s="253"/>
      <c r="AD97" s="253"/>
      <c r="AE97" s="253"/>
      <c r="AF97" s="253"/>
      <c r="AG97" s="254"/>
      <c r="AL97" s="22"/>
      <c r="AM97" s="22"/>
    </row>
    <row r="98" spans="3:39" s="20" customFormat="1" ht="20.25" customHeight="1">
      <c r="C98" s="120"/>
      <c r="D98" s="246" t="s">
        <v>90</v>
      </c>
      <c r="E98" s="246"/>
      <c r="F98" s="246"/>
      <c r="G98" s="246"/>
      <c r="H98" s="246"/>
      <c r="I98" s="246"/>
      <c r="J98" s="246"/>
      <c r="K98" s="246"/>
      <c r="L98" s="246"/>
      <c r="M98" s="246"/>
      <c r="N98" s="246"/>
      <c r="O98" s="246"/>
      <c r="P98" s="246"/>
      <c r="Q98" s="246"/>
      <c r="R98" s="246"/>
      <c r="S98" s="246"/>
      <c r="T98" s="246"/>
      <c r="U98" s="246"/>
      <c r="V98" s="246"/>
      <c r="W98" s="246"/>
      <c r="X98" s="246"/>
      <c r="Y98" s="246"/>
      <c r="Z98" s="246"/>
      <c r="AA98" s="246"/>
      <c r="AB98" s="246"/>
      <c r="AC98" s="246"/>
      <c r="AD98" s="246"/>
      <c r="AE98" s="246"/>
      <c r="AF98" s="246"/>
      <c r="AG98" s="139"/>
      <c r="AL98" s="22"/>
      <c r="AM98" s="22"/>
    </row>
    <row r="99" spans="3:39" s="20" customFormat="1" ht="21" customHeight="1">
      <c r="C99" s="120"/>
      <c r="D99" s="246" t="s">
        <v>91</v>
      </c>
      <c r="E99" s="246"/>
      <c r="F99" s="246"/>
      <c r="G99" s="246"/>
      <c r="H99" s="246"/>
      <c r="I99" s="246"/>
      <c r="J99" s="246"/>
      <c r="K99" s="246"/>
      <c r="L99" s="246"/>
      <c r="M99" s="246"/>
      <c r="N99" s="246"/>
      <c r="O99" s="246"/>
      <c r="P99" s="246"/>
      <c r="Q99" s="246"/>
      <c r="R99" s="246"/>
      <c r="S99" s="246"/>
      <c r="T99" s="246"/>
      <c r="U99" s="246"/>
      <c r="V99" s="246"/>
      <c r="W99" s="246"/>
      <c r="X99" s="246"/>
      <c r="Y99" s="246"/>
      <c r="Z99" s="246"/>
      <c r="AA99" s="246"/>
      <c r="AB99" s="246"/>
      <c r="AC99" s="246"/>
      <c r="AD99" s="246"/>
      <c r="AE99" s="246"/>
      <c r="AF99" s="246"/>
      <c r="AG99" s="255"/>
      <c r="AL99" s="22"/>
      <c r="AM99" s="22"/>
    </row>
    <row r="100" spans="3:39" s="20" customFormat="1" ht="54" customHeight="1">
      <c r="C100" s="120"/>
      <c r="D100" s="256" t="s">
        <v>92</v>
      </c>
      <c r="E100" s="256"/>
      <c r="F100" s="256"/>
      <c r="G100" s="256"/>
      <c r="H100" s="256"/>
      <c r="I100" s="256"/>
      <c r="J100" s="256"/>
      <c r="K100" s="256"/>
      <c r="L100" s="256"/>
      <c r="M100" s="256"/>
      <c r="N100" s="256"/>
      <c r="O100" s="256"/>
      <c r="P100" s="256"/>
      <c r="Q100" s="256"/>
      <c r="R100" s="256"/>
      <c r="S100" s="256"/>
      <c r="T100" s="256"/>
      <c r="U100" s="256"/>
      <c r="V100" s="256"/>
      <c r="W100" s="256"/>
      <c r="X100" s="256"/>
      <c r="Y100" s="256"/>
      <c r="Z100" s="256"/>
      <c r="AA100" s="256"/>
      <c r="AB100" s="256"/>
      <c r="AC100" s="256"/>
      <c r="AD100" s="256"/>
      <c r="AE100" s="256"/>
      <c r="AF100" s="256"/>
      <c r="AG100" s="257"/>
      <c r="AL100" s="22"/>
      <c r="AM100" s="22"/>
    </row>
    <row r="101" spans="3:39" s="20" customFormat="1" ht="22.5" customHeight="1">
      <c r="C101" s="120"/>
      <c r="D101" s="246" t="s">
        <v>93</v>
      </c>
      <c r="E101" s="246"/>
      <c r="F101" s="246"/>
      <c r="G101" s="246"/>
      <c r="H101" s="246"/>
      <c r="I101" s="246"/>
      <c r="J101" s="246"/>
      <c r="K101" s="246"/>
      <c r="L101" s="246"/>
      <c r="M101" s="246"/>
      <c r="N101" s="246"/>
      <c r="O101" s="246"/>
      <c r="P101" s="246"/>
      <c r="Q101" s="246"/>
      <c r="R101" s="246"/>
      <c r="S101" s="246"/>
      <c r="T101" s="246"/>
      <c r="U101" s="246"/>
      <c r="V101" s="246"/>
      <c r="W101" s="246"/>
      <c r="X101" s="246"/>
      <c r="Y101" s="246"/>
      <c r="Z101" s="246"/>
      <c r="AA101" s="246"/>
      <c r="AB101" s="246"/>
      <c r="AC101" s="246"/>
      <c r="AD101" s="246"/>
      <c r="AE101" s="246"/>
      <c r="AF101" s="246"/>
      <c r="AG101" s="139"/>
      <c r="AL101" s="22"/>
      <c r="AM101" s="22"/>
    </row>
    <row r="102" spans="3:39" s="20" customFormat="1" ht="19.5" customHeight="1">
      <c r="C102" s="140" t="s">
        <v>94</v>
      </c>
      <c r="D102" s="124" t="s">
        <v>95</v>
      </c>
      <c r="E102" s="124"/>
      <c r="F102" s="124"/>
      <c r="G102" s="344"/>
      <c r="H102" s="344"/>
      <c r="I102" s="344"/>
      <c r="J102" s="344"/>
      <c r="K102" s="490"/>
      <c r="L102" s="490"/>
      <c r="M102" s="490"/>
      <c r="N102" s="490"/>
      <c r="O102" s="490"/>
      <c r="P102" s="490"/>
      <c r="Q102" s="490"/>
      <c r="R102" s="490"/>
      <c r="S102" s="490"/>
      <c r="T102" s="490"/>
      <c r="U102" s="490"/>
      <c r="V102" s="490"/>
      <c r="W102" s="490"/>
      <c r="X102" s="490"/>
      <c r="Y102" s="490"/>
      <c r="Z102" s="490"/>
      <c r="AA102" s="490"/>
      <c r="AB102" s="490"/>
      <c r="AC102" s="344"/>
      <c r="AD102" s="344"/>
      <c r="AE102" s="344"/>
      <c r="AF102" s="124"/>
      <c r="AG102" s="139"/>
      <c r="AL102" s="22"/>
      <c r="AM102" s="22"/>
    </row>
    <row r="103" spans="3:39" s="20" customFormat="1" ht="21" customHeight="1">
      <c r="C103" s="141" t="s">
        <v>96</v>
      </c>
      <c r="D103" s="124"/>
      <c r="E103" s="124"/>
      <c r="F103" s="124"/>
      <c r="G103" s="344"/>
      <c r="H103" s="344"/>
      <c r="I103" s="344"/>
      <c r="J103" s="344"/>
      <c r="K103" s="490"/>
      <c r="L103" s="490"/>
      <c r="M103" s="490"/>
      <c r="N103" s="490"/>
      <c r="O103" s="490"/>
      <c r="P103" s="490"/>
      <c r="Q103" s="490"/>
      <c r="R103" s="490"/>
      <c r="S103" s="490"/>
      <c r="T103" s="490"/>
      <c r="U103" s="490"/>
      <c r="V103" s="490"/>
      <c r="W103" s="490"/>
      <c r="X103" s="490"/>
      <c r="Y103" s="490"/>
      <c r="Z103" s="490"/>
      <c r="AA103" s="490"/>
      <c r="AB103" s="490"/>
      <c r="AC103" s="344"/>
      <c r="AD103" s="344"/>
      <c r="AE103" s="344"/>
      <c r="AF103" s="124"/>
      <c r="AG103" s="139"/>
      <c r="AL103" s="22"/>
      <c r="AM103" s="22"/>
    </row>
    <row r="104" spans="3:39" s="20" customFormat="1" ht="21.75" customHeight="1">
      <c r="C104" s="120"/>
      <c r="D104" s="142" t="s">
        <v>97</v>
      </c>
      <c r="E104" s="142"/>
      <c r="F104" s="142"/>
      <c r="G104" s="354"/>
      <c r="H104" s="354"/>
      <c r="I104" s="354"/>
      <c r="J104" s="354"/>
      <c r="K104" s="498"/>
      <c r="L104" s="498"/>
      <c r="M104" s="498"/>
      <c r="N104" s="498"/>
      <c r="O104" s="498"/>
      <c r="P104" s="498"/>
      <c r="Q104" s="498"/>
      <c r="R104" s="498"/>
      <c r="S104" s="498"/>
      <c r="T104" s="498"/>
      <c r="U104" s="498"/>
      <c r="V104" s="498"/>
      <c r="W104" s="498"/>
      <c r="X104" s="498"/>
      <c r="Y104" s="498"/>
      <c r="Z104" s="498"/>
      <c r="AA104" s="498"/>
      <c r="AB104" s="498"/>
      <c r="AC104" s="354"/>
      <c r="AD104" s="354"/>
      <c r="AE104" s="354"/>
      <c r="AF104" s="143"/>
      <c r="AG104" s="139"/>
      <c r="AL104" s="22"/>
      <c r="AM104" s="22"/>
    </row>
    <row r="105" spans="3:39" s="20" customFormat="1" ht="24.75" customHeight="1">
      <c r="C105" s="120"/>
      <c r="D105" s="142" t="s">
        <v>98</v>
      </c>
      <c r="E105" s="142"/>
      <c r="F105" s="142"/>
      <c r="G105" s="354"/>
      <c r="H105" s="354"/>
      <c r="I105" s="354"/>
      <c r="J105" s="354"/>
      <c r="K105" s="498"/>
      <c r="L105" s="498"/>
      <c r="M105" s="498"/>
      <c r="N105" s="498"/>
      <c r="O105" s="498"/>
      <c r="P105" s="498"/>
      <c r="Q105" s="498"/>
      <c r="R105" s="498"/>
      <c r="S105" s="498"/>
      <c r="T105" s="498"/>
      <c r="U105" s="498"/>
      <c r="V105" s="498"/>
      <c r="W105" s="498"/>
      <c r="X105" s="498"/>
      <c r="Y105" s="498"/>
      <c r="Z105" s="498"/>
      <c r="AA105" s="498"/>
      <c r="AB105" s="498"/>
      <c r="AC105" s="354"/>
      <c r="AD105" s="354"/>
      <c r="AE105" s="354"/>
      <c r="AF105" s="143"/>
      <c r="AG105" s="139"/>
      <c r="AL105" s="22"/>
      <c r="AM105" s="22"/>
    </row>
    <row r="106" spans="3:39" s="20" customFormat="1" ht="22.5" customHeight="1">
      <c r="C106" s="120"/>
      <c r="D106" s="142" t="s">
        <v>99</v>
      </c>
      <c r="E106" s="142"/>
      <c r="F106" s="142"/>
      <c r="G106" s="354"/>
      <c r="H106" s="354"/>
      <c r="I106" s="354"/>
      <c r="J106" s="354"/>
      <c r="K106" s="498"/>
      <c r="L106" s="498"/>
      <c r="M106" s="498"/>
      <c r="N106" s="498"/>
      <c r="O106" s="498"/>
      <c r="P106" s="498"/>
      <c r="Q106" s="498"/>
      <c r="R106" s="498"/>
      <c r="S106" s="498"/>
      <c r="T106" s="498"/>
      <c r="U106" s="498"/>
      <c r="V106" s="498"/>
      <c r="W106" s="498"/>
      <c r="X106" s="498"/>
      <c r="Y106" s="498"/>
      <c r="Z106" s="498"/>
      <c r="AA106" s="498"/>
      <c r="AB106" s="498"/>
      <c r="AC106" s="354"/>
      <c r="AD106" s="354"/>
      <c r="AE106" s="354"/>
      <c r="AF106" s="143"/>
      <c r="AG106" s="139"/>
      <c r="AL106" s="22"/>
      <c r="AM106" s="22"/>
    </row>
    <row r="107" spans="3:39" s="20" customFormat="1" ht="23.25" customHeight="1">
      <c r="C107" s="120"/>
      <c r="D107" s="142" t="s">
        <v>100</v>
      </c>
      <c r="E107" s="142"/>
      <c r="F107" s="142"/>
      <c r="G107" s="354"/>
      <c r="H107" s="354"/>
      <c r="I107" s="354"/>
      <c r="J107" s="354"/>
      <c r="K107" s="498"/>
      <c r="L107" s="498"/>
      <c r="M107" s="498"/>
      <c r="N107" s="498"/>
      <c r="O107" s="498"/>
      <c r="P107" s="498"/>
      <c r="Q107" s="498"/>
      <c r="R107" s="498"/>
      <c r="S107" s="498"/>
      <c r="T107" s="498"/>
      <c r="U107" s="498"/>
      <c r="V107" s="498"/>
      <c r="W107" s="498"/>
      <c r="X107" s="498"/>
      <c r="Y107" s="498"/>
      <c r="Z107" s="498"/>
      <c r="AA107" s="498"/>
      <c r="AB107" s="498"/>
      <c r="AC107" s="354"/>
      <c r="AD107" s="354"/>
      <c r="AE107" s="354"/>
      <c r="AF107" s="143"/>
      <c r="AG107" s="139"/>
      <c r="AL107" s="22"/>
      <c r="AM107" s="22"/>
    </row>
    <row r="108" spans="3:39" s="20" customFormat="1" ht="24.75" customHeight="1">
      <c r="C108" s="120"/>
      <c r="D108" s="142" t="s">
        <v>101</v>
      </c>
      <c r="E108" s="142"/>
      <c r="F108" s="142"/>
      <c r="G108" s="354"/>
      <c r="H108" s="354"/>
      <c r="I108" s="354"/>
      <c r="J108" s="354"/>
      <c r="K108" s="498"/>
      <c r="L108" s="498"/>
      <c r="M108" s="498"/>
      <c r="N108" s="498"/>
      <c r="O108" s="498"/>
      <c r="P108" s="498"/>
      <c r="Q108" s="498"/>
      <c r="R108" s="498"/>
      <c r="S108" s="498"/>
      <c r="T108" s="498"/>
      <c r="U108" s="498"/>
      <c r="V108" s="498"/>
      <c r="W108" s="498"/>
      <c r="X108" s="498"/>
      <c r="Y108" s="498"/>
      <c r="Z108" s="498"/>
      <c r="AA108" s="498"/>
      <c r="AB108" s="498"/>
      <c r="AC108" s="354"/>
      <c r="AD108" s="354"/>
      <c r="AE108" s="354"/>
      <c r="AF108" s="143"/>
      <c r="AG108" s="139"/>
      <c r="AL108" s="22"/>
      <c r="AM108" s="22"/>
    </row>
    <row r="109" spans="3:39" s="20" customFormat="1" ht="24.75" customHeight="1">
      <c r="C109" s="120"/>
      <c r="D109" s="142" t="s">
        <v>102</v>
      </c>
      <c r="E109" s="142"/>
      <c r="F109" s="142"/>
      <c r="G109" s="354"/>
      <c r="H109" s="354"/>
      <c r="I109" s="354"/>
      <c r="J109" s="354"/>
      <c r="K109" s="498"/>
      <c r="L109" s="498"/>
      <c r="M109" s="498"/>
      <c r="N109" s="498"/>
      <c r="O109" s="498"/>
      <c r="P109" s="498"/>
      <c r="Q109" s="498"/>
      <c r="R109" s="498"/>
      <c r="S109" s="498"/>
      <c r="T109" s="498"/>
      <c r="U109" s="498"/>
      <c r="V109" s="498"/>
      <c r="W109" s="498"/>
      <c r="X109" s="498"/>
      <c r="Y109" s="498"/>
      <c r="Z109" s="498"/>
      <c r="AA109" s="498"/>
      <c r="AB109" s="498"/>
      <c r="AC109" s="354"/>
      <c r="AD109" s="354"/>
      <c r="AE109" s="354"/>
      <c r="AF109" s="143"/>
      <c r="AG109" s="139"/>
      <c r="AL109" s="22"/>
      <c r="AM109" s="22"/>
    </row>
    <row r="110" spans="3:39" s="20" customFormat="1" ht="24.75" customHeight="1">
      <c r="C110" s="141" t="s">
        <v>103</v>
      </c>
      <c r="D110" s="124"/>
      <c r="E110" s="124"/>
      <c r="F110" s="124"/>
      <c r="G110" s="344"/>
      <c r="H110" s="344"/>
      <c r="I110" s="344"/>
      <c r="J110" s="344"/>
      <c r="K110" s="490"/>
      <c r="L110" s="490"/>
      <c r="M110" s="490"/>
      <c r="N110" s="490"/>
      <c r="O110" s="490"/>
      <c r="P110" s="490"/>
      <c r="Q110" s="490"/>
      <c r="R110" s="490"/>
      <c r="S110" s="490"/>
      <c r="T110" s="490"/>
      <c r="U110" s="490"/>
      <c r="V110" s="490"/>
      <c r="W110" s="490"/>
      <c r="X110" s="490"/>
      <c r="Y110" s="490"/>
      <c r="Z110" s="490"/>
      <c r="AA110" s="490"/>
      <c r="AB110" s="490"/>
      <c r="AC110" s="344"/>
      <c r="AD110" s="344"/>
      <c r="AE110" s="344"/>
      <c r="AF110" s="124"/>
      <c r="AG110" s="139"/>
      <c r="AL110" s="22"/>
      <c r="AM110" s="22"/>
    </row>
    <row r="111" spans="3:39" s="20" customFormat="1" ht="24.75" hidden="1" customHeight="1">
      <c r="C111" s="141" t="s">
        <v>104</v>
      </c>
      <c r="D111" s="124"/>
      <c r="E111" s="124"/>
      <c r="F111" s="124"/>
      <c r="G111" s="344"/>
      <c r="H111" s="344"/>
      <c r="I111" s="344"/>
      <c r="J111" s="344"/>
      <c r="K111" s="490"/>
      <c r="L111" s="490"/>
      <c r="M111" s="490"/>
      <c r="N111" s="490"/>
      <c r="O111" s="490"/>
      <c r="P111" s="490"/>
      <c r="Q111" s="490"/>
      <c r="R111" s="490"/>
      <c r="S111" s="490"/>
      <c r="T111" s="490"/>
      <c r="U111" s="490"/>
      <c r="V111" s="490"/>
      <c r="W111" s="490"/>
      <c r="X111" s="490"/>
      <c r="Y111" s="490"/>
      <c r="Z111" s="490"/>
      <c r="AA111" s="490"/>
      <c r="AB111" s="490"/>
      <c r="AC111" s="344"/>
      <c r="AD111" s="344"/>
      <c r="AE111" s="344"/>
      <c r="AF111" s="124"/>
      <c r="AG111" s="139"/>
      <c r="AL111" s="22"/>
      <c r="AM111" s="22"/>
    </row>
    <row r="112" spans="3:39" s="20" customFormat="1" ht="20.25" hidden="1" customHeight="1">
      <c r="C112" s="120"/>
      <c r="D112" s="124" t="s">
        <v>105</v>
      </c>
      <c r="E112" s="124"/>
      <c r="F112" s="124"/>
      <c r="G112" s="344"/>
      <c r="H112" s="344"/>
      <c r="I112" s="344"/>
      <c r="J112" s="344"/>
      <c r="K112" s="490"/>
      <c r="L112" s="490"/>
      <c r="M112" s="490"/>
      <c r="N112" s="490"/>
      <c r="O112" s="490"/>
      <c r="P112" s="490"/>
      <c r="Q112" s="490"/>
      <c r="R112" s="490"/>
      <c r="S112" s="490"/>
      <c r="T112" s="490"/>
      <c r="U112" s="490"/>
      <c r="V112" s="490"/>
      <c r="W112" s="490"/>
      <c r="X112" s="490"/>
      <c r="Y112" s="490"/>
      <c r="Z112" s="490"/>
      <c r="AA112" s="490"/>
      <c r="AB112" s="490"/>
      <c r="AC112" s="344"/>
      <c r="AD112" s="344"/>
      <c r="AE112" s="344"/>
      <c r="AF112" s="124"/>
      <c r="AG112" s="139"/>
      <c r="AL112" s="22"/>
      <c r="AM112" s="22"/>
    </row>
    <row r="113" spans="3:39" s="20" customFormat="1" ht="23.25" customHeight="1">
      <c r="C113" s="141" t="s">
        <v>106</v>
      </c>
      <c r="D113" s="124"/>
      <c r="E113" s="124"/>
      <c r="F113" s="124"/>
      <c r="G113" s="344"/>
      <c r="H113" s="344"/>
      <c r="I113" s="344"/>
      <c r="J113" s="344"/>
      <c r="K113" s="490"/>
      <c r="L113" s="490"/>
      <c r="M113" s="490"/>
      <c r="N113" s="490"/>
      <c r="O113" s="490"/>
      <c r="P113" s="490"/>
      <c r="Q113" s="490"/>
      <c r="R113" s="490"/>
      <c r="S113" s="490"/>
      <c r="T113" s="490"/>
      <c r="U113" s="490"/>
      <c r="V113" s="490"/>
      <c r="W113" s="490"/>
      <c r="X113" s="490"/>
      <c r="Y113" s="490"/>
      <c r="Z113" s="490"/>
      <c r="AA113" s="490"/>
      <c r="AB113" s="490"/>
      <c r="AC113" s="344"/>
      <c r="AD113" s="344"/>
      <c r="AE113" s="344"/>
      <c r="AF113" s="124"/>
      <c r="AG113" s="139"/>
      <c r="AL113" s="22"/>
      <c r="AM113" s="22"/>
    </row>
    <row r="114" spans="3:39" s="20" customFormat="1" ht="24" customHeight="1">
      <c r="C114" s="141" t="s">
        <v>107</v>
      </c>
      <c r="D114" s="124"/>
      <c r="E114" s="124"/>
      <c r="F114" s="124"/>
      <c r="G114" s="344"/>
      <c r="H114" s="344"/>
      <c r="I114" s="344"/>
      <c r="J114" s="344"/>
      <c r="K114" s="490"/>
      <c r="L114" s="490"/>
      <c r="M114" s="490"/>
      <c r="N114" s="490"/>
      <c r="O114" s="490"/>
      <c r="P114" s="490"/>
      <c r="Q114" s="490"/>
      <c r="R114" s="490"/>
      <c r="S114" s="490"/>
      <c r="T114" s="490"/>
      <c r="U114" s="490"/>
      <c r="V114" s="490"/>
      <c r="W114" s="490"/>
      <c r="X114" s="490"/>
      <c r="Y114" s="490"/>
      <c r="Z114" s="490"/>
      <c r="AA114" s="490"/>
      <c r="AB114" s="490"/>
      <c r="AC114" s="344"/>
      <c r="AD114" s="344"/>
      <c r="AE114" s="344"/>
      <c r="AF114" s="124"/>
      <c r="AG114" s="139"/>
      <c r="AL114" s="22"/>
      <c r="AM114" s="22"/>
    </row>
    <row r="115" spans="3:39" s="145" customFormat="1" ht="21" customHeight="1">
      <c r="C115" s="141" t="s">
        <v>108</v>
      </c>
      <c r="D115" s="144"/>
      <c r="E115" s="144"/>
      <c r="F115" s="144"/>
      <c r="G115" s="344"/>
      <c r="H115" s="344"/>
      <c r="I115" s="344"/>
      <c r="J115" s="344"/>
      <c r="K115" s="490"/>
      <c r="L115" s="490"/>
      <c r="M115" s="490"/>
      <c r="N115" s="490"/>
      <c r="O115" s="490"/>
      <c r="P115" s="490"/>
      <c r="Q115" s="490"/>
      <c r="R115" s="490"/>
      <c r="S115" s="490"/>
      <c r="T115" s="490"/>
      <c r="U115" s="490"/>
      <c r="V115" s="490"/>
      <c r="W115" s="490"/>
      <c r="X115" s="490"/>
      <c r="Y115" s="490"/>
      <c r="Z115" s="490"/>
      <c r="AA115" s="490"/>
      <c r="AB115" s="490"/>
      <c r="AC115" s="344"/>
      <c r="AD115" s="344"/>
      <c r="AE115" s="344"/>
      <c r="AF115" s="124"/>
      <c r="AG115" s="139"/>
      <c r="AL115" s="146"/>
      <c r="AM115" s="146"/>
    </row>
    <row r="116" spans="3:39" s="145" customFormat="1" ht="19.5" customHeight="1">
      <c r="C116" s="141" t="s">
        <v>109</v>
      </c>
      <c r="D116" s="124"/>
      <c r="E116" s="124"/>
      <c r="F116" s="124"/>
      <c r="G116" s="344"/>
      <c r="H116" s="344"/>
      <c r="I116" s="344"/>
      <c r="J116" s="344"/>
      <c r="K116" s="490"/>
      <c r="L116" s="490"/>
      <c r="M116" s="490"/>
      <c r="N116" s="490"/>
      <c r="O116" s="490"/>
      <c r="P116" s="490"/>
      <c r="Q116" s="490"/>
      <c r="R116" s="490"/>
      <c r="S116" s="490"/>
      <c r="T116" s="490"/>
      <c r="U116" s="490"/>
      <c r="V116" s="490"/>
      <c r="W116" s="490"/>
      <c r="X116" s="490"/>
      <c r="Y116" s="490"/>
      <c r="Z116" s="490"/>
      <c r="AA116" s="490"/>
      <c r="AB116" s="490"/>
      <c r="AC116" s="344"/>
      <c r="AD116" s="344"/>
      <c r="AE116" s="344"/>
      <c r="AF116" s="124"/>
      <c r="AG116" s="139"/>
      <c r="AL116" s="146"/>
      <c r="AM116" s="146"/>
    </row>
    <row r="117" spans="3:39" s="145" customFormat="1" ht="19.5" customHeight="1">
      <c r="C117" s="141" t="s">
        <v>110</v>
      </c>
      <c r="D117" s="124"/>
      <c r="E117" s="124"/>
      <c r="F117" s="124"/>
      <c r="G117" s="344"/>
      <c r="H117" s="344"/>
      <c r="I117" s="344"/>
      <c r="J117" s="344"/>
      <c r="K117" s="490"/>
      <c r="L117" s="490"/>
      <c r="M117" s="490"/>
      <c r="N117" s="490"/>
      <c r="O117" s="490"/>
      <c r="P117" s="490"/>
      <c r="Q117" s="490"/>
      <c r="R117" s="490"/>
      <c r="S117" s="490"/>
      <c r="T117" s="490"/>
      <c r="U117" s="490"/>
      <c r="V117" s="490"/>
      <c r="W117" s="490"/>
      <c r="X117" s="490"/>
      <c r="Y117" s="490"/>
      <c r="Z117" s="490"/>
      <c r="AA117" s="490"/>
      <c r="AB117" s="490"/>
      <c r="AC117" s="344"/>
      <c r="AD117" s="344"/>
      <c r="AE117" s="344"/>
      <c r="AF117" s="124"/>
      <c r="AG117" s="139"/>
      <c r="AL117" s="146"/>
      <c r="AM117" s="146"/>
    </row>
    <row r="118" spans="3:39" s="20" customFormat="1" ht="18.75" customHeight="1">
      <c r="C118" s="147" t="s">
        <v>111</v>
      </c>
      <c r="D118" s="258" t="s">
        <v>112</v>
      </c>
      <c r="E118" s="258"/>
      <c r="F118" s="258"/>
      <c r="G118" s="258"/>
      <c r="H118" s="258"/>
      <c r="I118" s="258"/>
      <c r="J118" s="258"/>
      <c r="K118" s="258"/>
      <c r="L118" s="258"/>
      <c r="M118" s="258"/>
      <c r="N118" s="258"/>
      <c r="O118" s="258"/>
      <c r="P118" s="258"/>
      <c r="Q118" s="258"/>
      <c r="R118" s="258"/>
      <c r="S118" s="258"/>
      <c r="T118" s="258"/>
      <c r="U118" s="258"/>
      <c r="V118" s="258"/>
      <c r="W118" s="258"/>
      <c r="X118" s="258"/>
      <c r="Y118" s="258"/>
      <c r="Z118" s="258"/>
      <c r="AA118" s="258"/>
      <c r="AB118" s="258"/>
      <c r="AC118" s="258"/>
      <c r="AD118" s="258"/>
      <c r="AE118" s="258"/>
      <c r="AF118" s="258"/>
      <c r="AG118" s="139"/>
      <c r="AL118" s="22"/>
      <c r="AM118" s="22"/>
    </row>
    <row r="119" spans="3:39" s="20" customFormat="1" ht="16.5" customHeight="1">
      <c r="C119" s="148" t="s">
        <v>113</v>
      </c>
      <c r="D119" s="124" t="s">
        <v>114</v>
      </c>
      <c r="E119" s="124"/>
      <c r="F119" s="124"/>
      <c r="G119" s="344"/>
      <c r="H119" s="344"/>
      <c r="I119" s="344"/>
      <c r="J119" s="344"/>
      <c r="K119" s="490"/>
      <c r="L119" s="490"/>
      <c r="M119" s="490"/>
      <c r="N119" s="490"/>
      <c r="O119" s="490"/>
      <c r="P119" s="490"/>
      <c r="Q119" s="490"/>
      <c r="R119" s="490"/>
      <c r="S119" s="490"/>
      <c r="T119" s="490"/>
      <c r="U119" s="490"/>
      <c r="V119" s="490"/>
      <c r="W119" s="490"/>
      <c r="X119" s="490"/>
      <c r="Y119" s="490"/>
      <c r="Z119" s="490"/>
      <c r="AA119" s="490"/>
      <c r="AB119" s="490"/>
      <c r="AC119" s="344"/>
      <c r="AD119" s="344"/>
      <c r="AE119" s="344"/>
      <c r="AF119" s="124"/>
      <c r="AG119" s="139"/>
      <c r="AL119" s="22"/>
      <c r="AM119" s="22"/>
    </row>
    <row r="120" spans="3:39" s="145" customFormat="1" ht="19.5" customHeight="1">
      <c r="C120" s="149"/>
      <c r="D120" s="150"/>
      <c r="E120" s="151"/>
      <c r="F120" s="151"/>
      <c r="G120" s="355"/>
      <c r="H120" s="355"/>
      <c r="I120" s="355"/>
      <c r="J120" s="355"/>
      <c r="K120" s="499"/>
      <c r="L120" s="499"/>
      <c r="M120" s="499"/>
      <c r="N120" s="499"/>
      <c r="O120" s="499"/>
      <c r="P120" s="499"/>
      <c r="Q120" s="499"/>
      <c r="R120" s="499"/>
      <c r="S120" s="499"/>
      <c r="T120" s="490"/>
      <c r="U120" s="490"/>
      <c r="V120" s="490"/>
      <c r="W120" s="490"/>
      <c r="X120" s="490"/>
      <c r="Y120" s="490"/>
      <c r="Z120" s="490"/>
      <c r="AA120" s="490"/>
      <c r="AB120" s="490"/>
      <c r="AC120" s="344"/>
      <c r="AD120" s="344"/>
      <c r="AE120" s="344"/>
      <c r="AF120" s="124"/>
      <c r="AG120" s="139"/>
      <c r="AL120" s="146"/>
      <c r="AM120" s="146"/>
    </row>
    <row r="121" spans="3:39" s="145" customFormat="1" ht="12.75" customHeight="1" thickBot="1">
      <c r="C121" s="152"/>
      <c r="D121" s="259" t="s">
        <v>115</v>
      </c>
      <c r="E121" s="259"/>
      <c r="F121" s="259"/>
      <c r="G121" s="259"/>
      <c r="H121" s="259"/>
      <c r="I121" s="259"/>
      <c r="J121" s="259"/>
      <c r="K121" s="259"/>
      <c r="L121" s="259"/>
      <c r="M121" s="259"/>
      <c r="N121" s="259"/>
      <c r="O121" s="259"/>
      <c r="P121" s="259"/>
      <c r="Q121" s="259"/>
      <c r="R121" s="259"/>
      <c r="S121" s="259"/>
      <c r="T121" s="259"/>
      <c r="U121" s="259"/>
      <c r="V121" s="259"/>
      <c r="W121" s="259"/>
      <c r="X121" s="259"/>
      <c r="Y121" s="259"/>
      <c r="Z121" s="259"/>
      <c r="AA121" s="259"/>
      <c r="AB121" s="259"/>
      <c r="AC121" s="259"/>
      <c r="AD121" s="259"/>
      <c r="AE121" s="259"/>
      <c r="AF121" s="259"/>
      <c r="AG121" s="260"/>
      <c r="AL121" s="146"/>
      <c r="AM121" s="146"/>
    </row>
    <row r="122" spans="3:39">
      <c r="D122" s="153" t="s">
        <v>116</v>
      </c>
      <c r="E122" s="153"/>
      <c r="F122" s="153"/>
      <c r="G122" s="271"/>
      <c r="H122" s="271"/>
      <c r="I122" s="271"/>
      <c r="J122" s="271"/>
      <c r="K122" s="465"/>
      <c r="L122" s="465"/>
      <c r="M122" s="465"/>
      <c r="N122" s="465"/>
      <c r="O122" s="465"/>
      <c r="P122" s="465"/>
      <c r="Q122" s="465"/>
      <c r="R122" s="465"/>
      <c r="S122" s="465"/>
      <c r="T122" s="465"/>
      <c r="U122" s="465"/>
      <c r="V122" s="465"/>
      <c r="W122" s="465"/>
      <c r="X122" s="465"/>
      <c r="Y122" s="465"/>
      <c r="Z122" s="465"/>
      <c r="AA122" s="465"/>
      <c r="AB122" s="465"/>
      <c r="AC122" s="271"/>
      <c r="AD122" s="271"/>
      <c r="AE122" s="271"/>
      <c r="AF122" s="6"/>
      <c r="AG122" s="6"/>
    </row>
    <row r="126" spans="3:39">
      <c r="J126" s="266" t="s">
        <v>117</v>
      </c>
    </row>
  </sheetData>
  <mergeCells count="97">
    <mergeCell ref="D99:AG99"/>
    <mergeCell ref="D100:AG100"/>
    <mergeCell ref="D101:AF101"/>
    <mergeCell ref="D118:AF118"/>
    <mergeCell ref="D121:AG121"/>
    <mergeCell ref="C47:D47"/>
    <mergeCell ref="C48:D48"/>
    <mergeCell ref="C49:D49"/>
    <mergeCell ref="H89:J89"/>
    <mergeCell ref="C92:X92"/>
    <mergeCell ref="AF94:AG94"/>
    <mergeCell ref="D95:AG95"/>
    <mergeCell ref="D97:AG97"/>
    <mergeCell ref="D98:AF98"/>
    <mergeCell ref="H81:J81"/>
    <mergeCell ref="K81:M81"/>
    <mergeCell ref="N81:P81"/>
    <mergeCell ref="H82:J82"/>
    <mergeCell ref="K82:M82"/>
    <mergeCell ref="N82:P82"/>
    <mergeCell ref="H79:J79"/>
    <mergeCell ref="K79:M79"/>
    <mergeCell ref="N79:P79"/>
    <mergeCell ref="H80:J80"/>
    <mergeCell ref="K80:M80"/>
    <mergeCell ref="N80:P80"/>
    <mergeCell ref="H77:J77"/>
    <mergeCell ref="K77:M77"/>
    <mergeCell ref="N77:P77"/>
    <mergeCell ref="H78:J78"/>
    <mergeCell ref="K78:M78"/>
    <mergeCell ref="N78:P78"/>
    <mergeCell ref="H75:J75"/>
    <mergeCell ref="K75:M75"/>
    <mergeCell ref="N75:P75"/>
    <mergeCell ref="H76:J76"/>
    <mergeCell ref="K76:M76"/>
    <mergeCell ref="N76:P76"/>
    <mergeCell ref="H73:J73"/>
    <mergeCell ref="K73:M73"/>
    <mergeCell ref="N73:P73"/>
    <mergeCell ref="U73:V73"/>
    <mergeCell ref="H74:J74"/>
    <mergeCell ref="K74:M74"/>
    <mergeCell ref="N74:P74"/>
    <mergeCell ref="U70:W70"/>
    <mergeCell ref="X70:Z70"/>
    <mergeCell ref="AA70:AC70"/>
    <mergeCell ref="AD70:AE70"/>
    <mergeCell ref="U71:W71"/>
    <mergeCell ref="H72:J72"/>
    <mergeCell ref="K72:M72"/>
    <mergeCell ref="N72:P72"/>
    <mergeCell ref="C57:D57"/>
    <mergeCell ref="C58:D58"/>
    <mergeCell ref="C66:D66"/>
    <mergeCell ref="H70:J70"/>
    <mergeCell ref="K70:M70"/>
    <mergeCell ref="R70:T70"/>
    <mergeCell ref="C30:D30"/>
    <mergeCell ref="C31:D31"/>
    <mergeCell ref="C38:D38"/>
    <mergeCell ref="C39:D39"/>
    <mergeCell ref="C40:D40"/>
    <mergeCell ref="C56:D56"/>
    <mergeCell ref="AD16:AD17"/>
    <mergeCell ref="AE16:AE17"/>
    <mergeCell ref="AF16:AF17"/>
    <mergeCell ref="C18:F18"/>
    <mergeCell ref="C19:D19"/>
    <mergeCell ref="C29:D29"/>
    <mergeCell ref="X16:X17"/>
    <mergeCell ref="Y16:Y17"/>
    <mergeCell ref="Z16:Z17"/>
    <mergeCell ref="AA16:AA17"/>
    <mergeCell ref="AB16:AB17"/>
    <mergeCell ref="AC16:AC17"/>
    <mergeCell ref="AB15:AF15"/>
    <mergeCell ref="AG15:AG17"/>
    <mergeCell ref="G16:G17"/>
    <mergeCell ref="H16:H17"/>
    <mergeCell ref="I16:I17"/>
    <mergeCell ref="J16:J17"/>
    <mergeCell ref="K16:K17"/>
    <mergeCell ref="L16:P16"/>
    <mergeCell ref="Q16:U16"/>
    <mergeCell ref="V16:V17"/>
    <mergeCell ref="K3:AA3"/>
    <mergeCell ref="AF3:AG3"/>
    <mergeCell ref="K4:AA4"/>
    <mergeCell ref="K5:AA5"/>
    <mergeCell ref="F11:H11"/>
    <mergeCell ref="C15:F17"/>
    <mergeCell ref="G15:K15"/>
    <mergeCell ref="L15:V15"/>
    <mergeCell ref="W15:W17"/>
    <mergeCell ref="X15:AA1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17"/>
  <sheetViews>
    <sheetView topLeftCell="I15" zoomScale="80" zoomScaleNormal="80" workbookViewId="0">
      <selection activeCell="I19" sqref="A19:XFD46"/>
    </sheetView>
  </sheetViews>
  <sheetFormatPr defaultRowHeight="15"/>
  <cols>
    <col min="1" max="1" width="6.42578125" hidden="1" customWidth="1"/>
    <col min="2" max="2" width="2" customWidth="1"/>
    <col min="3" max="3" width="4" customWidth="1"/>
    <col min="4" max="4" width="26.28515625" customWidth="1"/>
    <col min="5" max="5" width="2.140625" customWidth="1"/>
    <col min="6" max="6" width="16.7109375" customWidth="1"/>
    <col min="7" max="7" width="17.42578125" style="266" customWidth="1"/>
    <col min="8" max="8" width="16.85546875" style="266" customWidth="1"/>
    <col min="9" max="9" width="15.140625" style="266" bestFit="1" customWidth="1"/>
    <col min="10" max="10" width="14.140625" style="266" customWidth="1"/>
    <col min="11" max="11" width="16.140625" style="266" customWidth="1"/>
    <col min="12" max="15" width="16.7109375" style="266" customWidth="1"/>
    <col min="16" max="16" width="17.85546875" style="266" bestFit="1" customWidth="1"/>
    <col min="17" max="17" width="9.7109375" style="266" customWidth="1"/>
    <col min="18" max="18" width="14.28515625" style="266" bestFit="1" customWidth="1"/>
    <col min="19" max="19" width="10.42578125" style="266" customWidth="1"/>
    <col min="20" max="22" width="15.28515625" style="266" customWidth="1"/>
    <col min="23" max="23" width="16.7109375" style="266" customWidth="1"/>
    <col min="24" max="24" width="9" style="266" customWidth="1"/>
    <col min="25" max="25" width="8.140625" style="266" customWidth="1"/>
    <col min="26" max="26" width="9" style="266" customWidth="1"/>
    <col min="27" max="27" width="7.5703125" style="266" customWidth="1"/>
    <col min="28" max="28" width="18.140625" style="266" customWidth="1"/>
    <col min="29" max="29" width="16.85546875" style="266" customWidth="1"/>
    <col min="30" max="30" width="17.85546875" style="266" customWidth="1"/>
    <col min="31" max="31" width="12.7109375" style="266" customWidth="1"/>
    <col min="32" max="32" width="17" customWidth="1"/>
    <col min="33" max="33" width="14.42578125" customWidth="1"/>
    <col min="38" max="38" width="29.5703125" style="1" customWidth="1"/>
    <col min="39" max="39" width="23" style="1" customWidth="1"/>
  </cols>
  <sheetData>
    <row r="1" spans="1:39" ht="5.25" customHeight="1"/>
    <row r="2" spans="1:39" ht="5.25" customHeight="1"/>
    <row r="3" spans="1:39" ht="17.25" customHeight="1">
      <c r="K3" s="267"/>
      <c r="L3" s="267"/>
      <c r="M3" s="267"/>
      <c r="N3" s="267"/>
      <c r="O3" s="267"/>
      <c r="P3" s="267"/>
      <c r="Q3" s="267"/>
      <c r="R3" s="267"/>
      <c r="S3" s="267"/>
      <c r="T3" s="267"/>
      <c r="U3" s="267"/>
      <c r="V3" s="267"/>
      <c r="W3" s="267"/>
      <c r="X3" s="267"/>
      <c r="Y3" s="267"/>
      <c r="Z3" s="267"/>
      <c r="AA3" s="267"/>
      <c r="AB3" s="268"/>
      <c r="AC3" s="268"/>
      <c r="AD3" s="268"/>
      <c r="AE3" s="268"/>
      <c r="AF3" s="215" t="s">
        <v>0</v>
      </c>
      <c r="AG3" s="215"/>
    </row>
    <row r="4" spans="1:39" ht="24.75" customHeight="1">
      <c r="K4" s="267" t="s">
        <v>1</v>
      </c>
      <c r="L4" s="267"/>
      <c r="M4" s="267"/>
      <c r="N4" s="267"/>
      <c r="O4" s="267"/>
      <c r="P4" s="267"/>
      <c r="Q4" s="267"/>
      <c r="R4" s="267"/>
      <c r="S4" s="267"/>
      <c r="T4" s="267"/>
      <c r="U4" s="267"/>
      <c r="V4" s="267"/>
      <c r="W4" s="267"/>
      <c r="X4" s="267"/>
      <c r="Y4" s="267"/>
      <c r="Z4" s="267"/>
      <c r="AA4" s="267"/>
      <c r="AB4" s="268"/>
      <c r="AC4" s="268"/>
      <c r="AD4" s="268"/>
      <c r="AE4" s="268"/>
      <c r="AF4" s="3"/>
    </row>
    <row r="5" spans="1:39" ht="18.75" customHeight="1">
      <c r="K5" s="267" t="s">
        <v>134</v>
      </c>
      <c r="L5" s="267"/>
      <c r="M5" s="267"/>
      <c r="N5" s="267"/>
      <c r="O5" s="267"/>
      <c r="P5" s="267"/>
      <c r="Q5" s="267"/>
      <c r="R5" s="267"/>
      <c r="S5" s="267"/>
      <c r="T5" s="267"/>
      <c r="U5" s="267"/>
      <c r="V5" s="267"/>
      <c r="W5" s="267"/>
      <c r="X5" s="267"/>
      <c r="Y5" s="267"/>
      <c r="Z5" s="267"/>
      <c r="AA5" s="267"/>
    </row>
    <row r="6" spans="1:39" ht="18" customHeight="1">
      <c r="K6" s="269"/>
      <c r="L6" s="269"/>
      <c r="M6" s="269"/>
      <c r="N6" s="269"/>
      <c r="O6" s="269"/>
      <c r="P6" s="269"/>
      <c r="Q6" s="270"/>
      <c r="R6" s="270"/>
      <c r="S6" s="270"/>
      <c r="T6" s="270"/>
      <c r="U6" s="270"/>
      <c r="V6" s="270"/>
      <c r="W6" s="270"/>
      <c r="X6" s="270"/>
      <c r="Y6" s="269"/>
      <c r="Z6" s="269"/>
      <c r="AA6" s="269"/>
    </row>
    <row r="7" spans="1:39" ht="18" customHeight="1">
      <c r="F7" s="6"/>
      <c r="G7" s="271"/>
      <c r="H7" s="271"/>
      <c r="K7" s="269"/>
      <c r="L7" s="269"/>
      <c r="M7" s="269"/>
      <c r="N7" s="269"/>
      <c r="O7" s="269"/>
      <c r="P7" s="269"/>
      <c r="Q7" s="270"/>
      <c r="R7" s="270"/>
      <c r="S7" s="270"/>
      <c r="T7" s="270"/>
      <c r="U7" s="270"/>
      <c r="V7" s="270"/>
      <c r="W7" s="270"/>
      <c r="X7" s="270"/>
      <c r="Y7" s="269"/>
      <c r="Z7" s="269"/>
      <c r="AA7" s="269"/>
    </row>
    <row r="8" spans="1:39" ht="16.5" customHeight="1">
      <c r="A8" s="7"/>
      <c r="B8" s="7"/>
      <c r="C8" s="8" t="s">
        <v>2</v>
      </c>
      <c r="D8" s="9"/>
      <c r="E8" s="8" t="s">
        <v>3</v>
      </c>
      <c r="F8" s="10" t="s">
        <v>4</v>
      </c>
      <c r="G8" s="272"/>
      <c r="H8" s="273"/>
      <c r="I8" s="271"/>
      <c r="J8" s="274"/>
      <c r="K8" s="274"/>
      <c r="L8" s="274"/>
      <c r="M8" s="274"/>
      <c r="N8" s="274"/>
      <c r="O8" s="274"/>
      <c r="P8" s="274"/>
      <c r="Q8" s="275"/>
      <c r="R8" s="275"/>
      <c r="S8" s="275"/>
      <c r="T8" s="275"/>
      <c r="U8" s="275"/>
      <c r="V8" s="275"/>
      <c r="W8" s="275"/>
      <c r="X8" s="275"/>
      <c r="AD8" s="271"/>
    </row>
    <row r="9" spans="1:39" ht="17.25" customHeight="1">
      <c r="A9" s="7"/>
      <c r="B9" s="7"/>
      <c r="C9" s="8" t="s">
        <v>5</v>
      </c>
      <c r="D9" s="9"/>
      <c r="E9" s="8" t="s">
        <v>3</v>
      </c>
      <c r="F9" s="15"/>
      <c r="G9" s="276"/>
      <c r="H9" s="277"/>
      <c r="I9" s="271"/>
      <c r="J9" s="274"/>
      <c r="K9" s="274"/>
      <c r="L9" s="274"/>
      <c r="M9" s="274"/>
      <c r="N9" s="274"/>
      <c r="O9" s="274"/>
      <c r="P9" s="274"/>
      <c r="AD9" s="278"/>
      <c r="AE9" s="279"/>
      <c r="AF9" s="20"/>
    </row>
    <row r="10" spans="1:39" ht="17.25" customHeight="1">
      <c r="A10" s="7"/>
      <c r="B10" s="7"/>
      <c r="C10" s="8" t="s">
        <v>6</v>
      </c>
      <c r="D10" s="9"/>
      <c r="E10" s="8" t="s">
        <v>3</v>
      </c>
      <c r="F10" s="15"/>
      <c r="G10" s="276"/>
      <c r="H10" s="277"/>
      <c r="I10" s="271"/>
      <c r="J10" s="274"/>
      <c r="K10" s="274"/>
      <c r="L10" s="274"/>
      <c r="M10" s="274"/>
      <c r="N10" s="274"/>
      <c r="O10" s="274"/>
      <c r="P10" s="274"/>
      <c r="AD10" s="278"/>
      <c r="AE10" s="279"/>
      <c r="AF10" s="20"/>
    </row>
    <row r="11" spans="1:39" ht="17.25" customHeight="1">
      <c r="A11" s="7"/>
      <c r="B11" s="7"/>
      <c r="C11" s="8" t="s">
        <v>7</v>
      </c>
      <c r="D11" s="9"/>
      <c r="E11" s="8" t="s">
        <v>3</v>
      </c>
      <c r="F11" s="216" t="s">
        <v>8</v>
      </c>
      <c r="G11" s="216"/>
      <c r="H11" s="216"/>
      <c r="I11" s="271"/>
      <c r="J11" s="274"/>
      <c r="K11" s="274"/>
      <c r="L11" s="274"/>
      <c r="M11" s="274"/>
      <c r="N11" s="274"/>
      <c r="O11" s="274"/>
      <c r="P11" s="274"/>
      <c r="AD11" s="278"/>
      <c r="AE11" s="279"/>
      <c r="AF11" s="18"/>
    </row>
    <row r="12" spans="1:39" s="20" customFormat="1" ht="17.25" customHeight="1">
      <c r="A12" s="7"/>
      <c r="B12" s="7"/>
      <c r="C12" s="8" t="s">
        <v>9</v>
      </c>
      <c r="D12" s="9"/>
      <c r="E12" s="8"/>
      <c r="F12" s="13"/>
      <c r="G12" s="280"/>
      <c r="H12" s="278"/>
      <c r="I12" s="278"/>
      <c r="J12" s="274"/>
      <c r="K12" s="274"/>
      <c r="L12" s="274"/>
      <c r="M12" s="274"/>
      <c r="N12" s="274"/>
      <c r="O12" s="274"/>
      <c r="P12" s="274"/>
      <c r="Q12" s="281"/>
      <c r="R12" s="281"/>
      <c r="S12" s="281"/>
      <c r="T12" s="281"/>
      <c r="U12" s="281"/>
      <c r="V12" s="281"/>
      <c r="W12" s="281"/>
      <c r="X12" s="281"/>
      <c r="Y12" s="281"/>
      <c r="Z12" s="281"/>
      <c r="AA12" s="281"/>
      <c r="AB12" s="281"/>
      <c r="AC12" s="281"/>
      <c r="AD12" s="281"/>
      <c r="AE12" s="281"/>
      <c r="AL12" s="22"/>
      <c r="AM12" s="22"/>
    </row>
    <row r="13" spans="1:39" ht="17.25" customHeight="1">
      <c r="A13" s="7"/>
      <c r="B13" s="7"/>
      <c r="C13" s="23"/>
      <c r="D13" s="9"/>
      <c r="E13" s="8"/>
      <c r="F13" s="13" t="s">
        <v>10</v>
      </c>
      <c r="G13" s="280"/>
      <c r="H13" s="278"/>
      <c r="I13" s="278"/>
      <c r="J13" s="274"/>
      <c r="K13" s="274"/>
      <c r="L13" s="274"/>
      <c r="M13" s="274"/>
      <c r="N13" s="274"/>
      <c r="O13" s="274"/>
      <c r="P13" s="274"/>
    </row>
    <row r="14" spans="1:39" ht="18.75" customHeight="1" thickBot="1">
      <c r="A14" s="7"/>
      <c r="B14" s="7"/>
      <c r="C14" s="5"/>
      <c r="D14" s="14"/>
      <c r="E14" s="14"/>
      <c r="F14" s="14"/>
      <c r="G14" s="281"/>
      <c r="H14" s="281"/>
      <c r="I14" s="281"/>
    </row>
    <row r="15" spans="1:39" s="24" customFormat="1" ht="30" customHeight="1">
      <c r="C15" s="225" t="s">
        <v>11</v>
      </c>
      <c r="D15" s="226"/>
      <c r="E15" s="226"/>
      <c r="F15" s="226"/>
      <c r="G15" s="282" t="s">
        <v>12</v>
      </c>
      <c r="H15" s="282"/>
      <c r="I15" s="282"/>
      <c r="J15" s="282"/>
      <c r="K15" s="282"/>
      <c r="L15" s="282" t="s">
        <v>13</v>
      </c>
      <c r="M15" s="282"/>
      <c r="N15" s="282"/>
      <c r="O15" s="282"/>
      <c r="P15" s="282"/>
      <c r="Q15" s="282"/>
      <c r="R15" s="282"/>
      <c r="S15" s="282"/>
      <c r="T15" s="282"/>
      <c r="U15" s="282"/>
      <c r="V15" s="282"/>
      <c r="W15" s="283" t="s">
        <v>14</v>
      </c>
      <c r="X15" s="282" t="s">
        <v>15</v>
      </c>
      <c r="Y15" s="282"/>
      <c r="Z15" s="282"/>
      <c r="AA15" s="282"/>
      <c r="AB15" s="217" t="s">
        <v>16</v>
      </c>
      <c r="AC15" s="217"/>
      <c r="AD15" s="217"/>
      <c r="AE15" s="217"/>
      <c r="AF15" s="217"/>
      <c r="AG15" s="218" t="s">
        <v>17</v>
      </c>
      <c r="AL15" s="25"/>
      <c r="AM15" s="25"/>
    </row>
    <row r="16" spans="1:39" s="24" customFormat="1" ht="19.5" customHeight="1">
      <c r="C16" s="227"/>
      <c r="D16" s="228"/>
      <c r="E16" s="228"/>
      <c r="F16" s="228"/>
      <c r="G16" s="284" t="s">
        <v>18</v>
      </c>
      <c r="H16" s="284" t="s">
        <v>19</v>
      </c>
      <c r="I16" s="285" t="s">
        <v>20</v>
      </c>
      <c r="J16" s="284" t="s">
        <v>21</v>
      </c>
      <c r="K16" s="284" t="s">
        <v>22</v>
      </c>
      <c r="L16" s="284" t="s">
        <v>23</v>
      </c>
      <c r="M16" s="284"/>
      <c r="N16" s="284"/>
      <c r="O16" s="284"/>
      <c r="P16" s="284"/>
      <c r="Q16" s="284" t="s">
        <v>24</v>
      </c>
      <c r="R16" s="284"/>
      <c r="S16" s="284"/>
      <c r="T16" s="284"/>
      <c r="U16" s="284"/>
      <c r="V16" s="285" t="s">
        <v>22</v>
      </c>
      <c r="W16" s="285"/>
      <c r="X16" s="284" t="s">
        <v>18</v>
      </c>
      <c r="Y16" s="284" t="s">
        <v>19</v>
      </c>
      <c r="Z16" s="284" t="s">
        <v>21</v>
      </c>
      <c r="AA16" s="284" t="s">
        <v>22</v>
      </c>
      <c r="AB16" s="284" t="s">
        <v>18</v>
      </c>
      <c r="AC16" s="284" t="s">
        <v>19</v>
      </c>
      <c r="AD16" s="285" t="s">
        <v>20</v>
      </c>
      <c r="AE16" s="284" t="s">
        <v>21</v>
      </c>
      <c r="AF16" s="220" t="s">
        <v>22</v>
      </c>
      <c r="AG16" s="219"/>
      <c r="AL16" s="25"/>
      <c r="AM16" s="25"/>
    </row>
    <row r="17" spans="3:39" s="24" customFormat="1" ht="36.75" customHeight="1">
      <c r="C17" s="227"/>
      <c r="D17" s="228"/>
      <c r="E17" s="228"/>
      <c r="F17" s="228"/>
      <c r="G17" s="284"/>
      <c r="H17" s="284"/>
      <c r="I17" s="285"/>
      <c r="J17" s="284"/>
      <c r="K17" s="284"/>
      <c r="L17" s="286" t="s">
        <v>18</v>
      </c>
      <c r="M17" s="286" t="s">
        <v>19</v>
      </c>
      <c r="N17" s="287" t="s">
        <v>20</v>
      </c>
      <c r="O17" s="286" t="s">
        <v>21</v>
      </c>
      <c r="P17" s="286" t="s">
        <v>25</v>
      </c>
      <c r="Q17" s="286" t="s">
        <v>18</v>
      </c>
      <c r="R17" s="286" t="s">
        <v>19</v>
      </c>
      <c r="S17" s="287" t="s">
        <v>20</v>
      </c>
      <c r="T17" s="286" t="s">
        <v>21</v>
      </c>
      <c r="U17" s="286" t="s">
        <v>25</v>
      </c>
      <c r="V17" s="285"/>
      <c r="W17" s="285"/>
      <c r="X17" s="284"/>
      <c r="Y17" s="284"/>
      <c r="Z17" s="284"/>
      <c r="AA17" s="284"/>
      <c r="AB17" s="284"/>
      <c r="AC17" s="284"/>
      <c r="AD17" s="285"/>
      <c r="AE17" s="284"/>
      <c r="AF17" s="220"/>
      <c r="AG17" s="219"/>
      <c r="AL17" s="25"/>
      <c r="AM17" s="25"/>
    </row>
    <row r="18" spans="3:39" s="32" customFormat="1" ht="48" customHeight="1">
      <c r="C18" s="229" t="s">
        <v>26</v>
      </c>
      <c r="D18" s="230"/>
      <c r="E18" s="230"/>
      <c r="F18" s="230"/>
      <c r="G18" s="288" t="s">
        <v>27</v>
      </c>
      <c r="H18" s="288" t="s">
        <v>28</v>
      </c>
      <c r="I18" s="288" t="s">
        <v>29</v>
      </c>
      <c r="J18" s="288" t="s">
        <v>30</v>
      </c>
      <c r="K18" s="289" t="s">
        <v>31</v>
      </c>
      <c r="L18" s="288">
        <v>7</v>
      </c>
      <c r="M18" s="288">
        <v>8</v>
      </c>
      <c r="N18" s="288">
        <v>9</v>
      </c>
      <c r="O18" s="288">
        <v>10</v>
      </c>
      <c r="P18" s="289" t="s">
        <v>32</v>
      </c>
      <c r="Q18" s="288">
        <v>12</v>
      </c>
      <c r="R18" s="288">
        <v>13</v>
      </c>
      <c r="S18" s="288">
        <v>14</v>
      </c>
      <c r="T18" s="288">
        <v>15</v>
      </c>
      <c r="U18" s="289" t="s">
        <v>33</v>
      </c>
      <c r="V18" s="290" t="s">
        <v>34</v>
      </c>
      <c r="W18" s="290" t="s">
        <v>35</v>
      </c>
      <c r="X18" s="288">
        <v>19</v>
      </c>
      <c r="Y18" s="288">
        <v>20</v>
      </c>
      <c r="Z18" s="288">
        <v>21</v>
      </c>
      <c r="AA18" s="289" t="s">
        <v>36</v>
      </c>
      <c r="AB18" s="288">
        <v>23</v>
      </c>
      <c r="AC18" s="288">
        <v>24</v>
      </c>
      <c r="AD18" s="288">
        <v>25</v>
      </c>
      <c r="AE18" s="288">
        <v>26</v>
      </c>
      <c r="AF18" s="29" t="s">
        <v>37</v>
      </c>
      <c r="AG18" s="31">
        <v>28</v>
      </c>
      <c r="AL18" s="33"/>
      <c r="AM18" s="33"/>
    </row>
    <row r="19" spans="3:39" s="32" customFormat="1" ht="30" hidden="1" customHeight="1">
      <c r="C19" s="261" t="s">
        <v>136</v>
      </c>
      <c r="D19" s="262"/>
      <c r="E19" s="214"/>
      <c r="F19" s="35"/>
      <c r="G19" s="291"/>
      <c r="H19" s="291"/>
      <c r="I19" s="291"/>
      <c r="J19" s="291"/>
      <c r="K19" s="291"/>
      <c r="L19" s="292"/>
      <c r="M19" s="292"/>
      <c r="N19" s="292"/>
      <c r="O19" s="292"/>
      <c r="P19" s="292"/>
      <c r="Q19" s="292"/>
      <c r="R19" s="291"/>
      <c r="S19" s="291"/>
      <c r="T19" s="291"/>
      <c r="U19" s="291"/>
      <c r="V19" s="291"/>
      <c r="W19" s="292"/>
      <c r="X19" s="292"/>
      <c r="Y19" s="291"/>
      <c r="Z19" s="291"/>
      <c r="AA19" s="291"/>
      <c r="AB19" s="292"/>
      <c r="AC19" s="291"/>
      <c r="AD19" s="291"/>
      <c r="AE19" s="291"/>
      <c r="AF19" s="38"/>
      <c r="AG19" s="39"/>
      <c r="AH19" s="40"/>
      <c r="AL19" s="33"/>
      <c r="AM19" s="33"/>
    </row>
    <row r="20" spans="3:39" s="24" customFormat="1" ht="15" hidden="1" customHeight="1">
      <c r="C20" s="41" t="s">
        <v>38</v>
      </c>
      <c r="D20" s="42"/>
      <c r="E20" s="43"/>
      <c r="F20" s="209"/>
      <c r="G20" s="293"/>
      <c r="H20" s="293"/>
      <c r="I20" s="293"/>
      <c r="J20" s="293"/>
      <c r="K20" s="293"/>
      <c r="L20" s="294"/>
      <c r="M20" s="294"/>
      <c r="N20" s="294"/>
      <c r="O20" s="294"/>
      <c r="P20" s="294"/>
      <c r="Q20" s="294"/>
      <c r="R20" s="293"/>
      <c r="S20" s="293"/>
      <c r="T20" s="293"/>
      <c r="U20" s="293"/>
      <c r="V20" s="293"/>
      <c r="W20" s="294"/>
      <c r="X20" s="294"/>
      <c r="Y20" s="293"/>
      <c r="Z20" s="293"/>
      <c r="AA20" s="293"/>
      <c r="AB20" s="294"/>
      <c r="AC20" s="293"/>
      <c r="AD20" s="293"/>
      <c r="AE20" s="293"/>
      <c r="AF20" s="47"/>
      <c r="AG20" s="48" t="s">
        <v>39</v>
      </c>
      <c r="AH20" s="49"/>
      <c r="AL20" s="25"/>
      <c r="AM20" s="25"/>
    </row>
    <row r="21" spans="3:39" ht="13.5" hidden="1" customHeight="1">
      <c r="C21" s="208" t="s">
        <v>40</v>
      </c>
      <c r="D21" s="43"/>
      <c r="E21" s="43"/>
      <c r="F21" s="211"/>
      <c r="G21" s="193">
        <v>16374186.710000001</v>
      </c>
      <c r="H21" s="167">
        <v>126863195.01991861</v>
      </c>
      <c r="I21" s="167">
        <v>578732.87</v>
      </c>
      <c r="J21" s="167"/>
      <c r="K21" s="167">
        <f>G21+H21+I21+J21</f>
        <v>143816114.5999186</v>
      </c>
      <c r="L21" s="167">
        <v>24492.61</v>
      </c>
      <c r="M21" s="295">
        <v>2720555.21</v>
      </c>
      <c r="N21" s="167">
        <v>0</v>
      </c>
      <c r="O21" s="167">
        <v>0</v>
      </c>
      <c r="P21" s="167">
        <f>L21+M21+N21+O21</f>
        <v>2745047.82</v>
      </c>
      <c r="Q21" s="167"/>
      <c r="R21" s="167"/>
      <c r="S21" s="167"/>
      <c r="T21" s="167"/>
      <c r="U21" s="167">
        <f t="shared" ref="U21:U27" si="0">Q21+R21+S21+T21</f>
        <v>0</v>
      </c>
      <c r="V21" s="167">
        <f>+P21+U21</f>
        <v>2745047.82</v>
      </c>
      <c r="W21" s="167">
        <f>+K21+V21</f>
        <v>146561162.4199186</v>
      </c>
      <c r="X21" s="167"/>
      <c r="Y21" s="167"/>
      <c r="Z21" s="167"/>
      <c r="AA21" s="167">
        <f>X21+Y21+Z21</f>
        <v>0</v>
      </c>
      <c r="AB21" s="167">
        <f>G21+L21+Q21+X21</f>
        <v>16398679.32</v>
      </c>
      <c r="AC21" s="167">
        <f>H21+M21+R21+Y21</f>
        <v>129583750.2299186</v>
      </c>
      <c r="AD21" s="167">
        <f>I21+N21+S21</f>
        <v>578732.87</v>
      </c>
      <c r="AE21" s="167">
        <f>J21+O21+T21+Z21</f>
        <v>0</v>
      </c>
      <c r="AF21" s="53">
        <f>AB21+AC21+AD21+AE21</f>
        <v>146561162.4199186</v>
      </c>
      <c r="AG21" s="48" t="s">
        <v>41</v>
      </c>
      <c r="AH21" s="54"/>
      <c r="AL21" s="55"/>
    </row>
    <row r="22" spans="3:39" ht="16.5" hidden="1" customHeight="1">
      <c r="C22" s="208" t="s">
        <v>42</v>
      </c>
      <c r="D22" s="56"/>
      <c r="E22" s="56"/>
      <c r="F22" s="56"/>
      <c r="G22" s="167">
        <v>6837599.0899999999</v>
      </c>
      <c r="H22" s="167">
        <v>4186703.31</v>
      </c>
      <c r="I22" s="167"/>
      <c r="J22" s="167"/>
      <c r="K22" s="167">
        <f t="shared" ref="K22:K27" si="1">G22+H22+I22+J22</f>
        <v>11024302.4</v>
      </c>
      <c r="L22" s="167"/>
      <c r="M22" s="167"/>
      <c r="N22" s="167"/>
      <c r="O22" s="167"/>
      <c r="P22" s="167">
        <f t="shared" ref="P22:P27" si="2">L22+M22+N22+O22</f>
        <v>0</v>
      </c>
      <c r="Q22" s="167"/>
      <c r="R22" s="167"/>
      <c r="S22" s="167"/>
      <c r="T22" s="167"/>
      <c r="U22" s="167">
        <f t="shared" si="0"/>
        <v>0</v>
      </c>
      <c r="V22" s="167">
        <f t="shared" ref="V22:V27" si="3">+P22+U22</f>
        <v>0</v>
      </c>
      <c r="W22" s="167">
        <f t="shared" ref="W22:W27" si="4">+K22+V22</f>
        <v>11024302.4</v>
      </c>
      <c r="X22" s="167"/>
      <c r="Y22" s="167"/>
      <c r="Z22" s="167"/>
      <c r="AA22" s="167">
        <f t="shared" ref="AA22:AA27" si="5">X22+Y22+Z22</f>
        <v>0</v>
      </c>
      <c r="AB22" s="167">
        <f t="shared" ref="AB22:AC27" si="6">G22+L22+Q22+X22</f>
        <v>6837599.0899999999</v>
      </c>
      <c r="AC22" s="167">
        <f t="shared" si="6"/>
        <v>4186703.31</v>
      </c>
      <c r="AD22" s="167">
        <f t="shared" ref="AD22:AD27" si="7">I22+N22+S22</f>
        <v>0</v>
      </c>
      <c r="AE22" s="167">
        <f t="shared" ref="AE22:AE27" si="8">J22+O22+T22+Z22</f>
        <v>0</v>
      </c>
      <c r="AF22" s="53">
        <f t="shared" ref="AF22:AF27" si="9">AB22+AC22+AD22+AE22</f>
        <v>11024302.4</v>
      </c>
      <c r="AG22" s="48" t="s">
        <v>43</v>
      </c>
      <c r="AH22" s="54"/>
    </row>
    <row r="23" spans="3:39" ht="17.25" hidden="1" customHeight="1">
      <c r="C23" s="57" t="s">
        <v>44</v>
      </c>
      <c r="D23" s="58"/>
      <c r="E23" s="58"/>
      <c r="F23" s="58"/>
      <c r="G23" s="167"/>
      <c r="H23" s="167"/>
      <c r="I23" s="167"/>
      <c r="J23" s="167"/>
      <c r="K23" s="167">
        <f t="shared" si="1"/>
        <v>0</v>
      </c>
      <c r="L23" s="167"/>
      <c r="M23" s="167"/>
      <c r="N23" s="167"/>
      <c r="O23" s="167"/>
      <c r="P23" s="167">
        <f t="shared" si="2"/>
        <v>0</v>
      </c>
      <c r="Q23" s="167"/>
      <c r="R23" s="167"/>
      <c r="S23" s="167"/>
      <c r="T23" s="167"/>
      <c r="U23" s="167">
        <f t="shared" si="0"/>
        <v>0</v>
      </c>
      <c r="V23" s="167">
        <f t="shared" si="3"/>
        <v>0</v>
      </c>
      <c r="W23" s="167">
        <f t="shared" si="4"/>
        <v>0</v>
      </c>
      <c r="X23" s="167"/>
      <c r="Y23" s="167"/>
      <c r="Z23" s="167"/>
      <c r="AA23" s="167">
        <f t="shared" si="5"/>
        <v>0</v>
      </c>
      <c r="AB23" s="167">
        <f t="shared" si="6"/>
        <v>0</v>
      </c>
      <c r="AC23" s="167">
        <f t="shared" si="6"/>
        <v>0</v>
      </c>
      <c r="AD23" s="167">
        <f t="shared" si="7"/>
        <v>0</v>
      </c>
      <c r="AE23" s="167">
        <f t="shared" si="8"/>
        <v>0</v>
      </c>
      <c r="AF23" s="53">
        <f t="shared" si="9"/>
        <v>0</v>
      </c>
      <c r="AG23" s="48" t="s">
        <v>45</v>
      </c>
      <c r="AH23" s="54"/>
    </row>
    <row r="24" spans="3:39" ht="16.5" hidden="1" customHeight="1">
      <c r="C24" s="57" t="s">
        <v>46</v>
      </c>
      <c r="D24" s="58"/>
      <c r="E24" s="58"/>
      <c r="F24" s="58"/>
      <c r="G24" s="167">
        <v>2864115.47</v>
      </c>
      <c r="H24" s="167">
        <v>1526363.8800000001</v>
      </c>
      <c r="I24" s="167"/>
      <c r="J24" s="167">
        <v>279764.42</v>
      </c>
      <c r="K24" s="167">
        <f t="shared" si="1"/>
        <v>4670243.7700000005</v>
      </c>
      <c r="L24" s="167"/>
      <c r="M24" s="167"/>
      <c r="N24" s="167"/>
      <c r="O24" s="167"/>
      <c r="P24" s="167">
        <f t="shared" si="2"/>
        <v>0</v>
      </c>
      <c r="Q24" s="167"/>
      <c r="R24" s="167"/>
      <c r="S24" s="167"/>
      <c r="T24" s="167"/>
      <c r="U24" s="167">
        <f t="shared" si="0"/>
        <v>0</v>
      </c>
      <c r="V24" s="167">
        <f t="shared" si="3"/>
        <v>0</v>
      </c>
      <c r="W24" s="167">
        <f t="shared" si="4"/>
        <v>4670243.7700000005</v>
      </c>
      <c r="X24" s="167"/>
      <c r="Y24" s="167"/>
      <c r="Z24" s="167"/>
      <c r="AA24" s="167">
        <f t="shared" si="5"/>
        <v>0</v>
      </c>
      <c r="AB24" s="167">
        <f t="shared" si="6"/>
        <v>2864115.47</v>
      </c>
      <c r="AC24" s="167">
        <f t="shared" si="6"/>
        <v>1526363.8800000001</v>
      </c>
      <c r="AD24" s="167">
        <f t="shared" si="7"/>
        <v>0</v>
      </c>
      <c r="AE24" s="167">
        <f t="shared" si="8"/>
        <v>279764.42</v>
      </c>
      <c r="AF24" s="53">
        <f t="shared" si="9"/>
        <v>4670243.7700000005</v>
      </c>
      <c r="AG24" s="48" t="s">
        <v>47</v>
      </c>
      <c r="AH24" s="54"/>
    </row>
    <row r="25" spans="3:39" ht="23.25" hidden="1" customHeight="1">
      <c r="C25" s="57" t="s">
        <v>48</v>
      </c>
      <c r="D25" s="58"/>
      <c r="E25" s="58"/>
      <c r="F25" s="58"/>
      <c r="G25" s="167"/>
      <c r="H25" s="167"/>
      <c r="I25" s="167"/>
      <c r="J25" s="167"/>
      <c r="K25" s="167">
        <f t="shared" si="1"/>
        <v>0</v>
      </c>
      <c r="L25" s="295"/>
      <c r="M25" s="167"/>
      <c r="N25" s="167"/>
      <c r="O25" s="167"/>
      <c r="P25" s="167">
        <f t="shared" si="2"/>
        <v>0</v>
      </c>
      <c r="Q25" s="167"/>
      <c r="R25" s="167"/>
      <c r="S25" s="167"/>
      <c r="T25" s="167"/>
      <c r="U25" s="167">
        <f t="shared" si="0"/>
        <v>0</v>
      </c>
      <c r="V25" s="167">
        <f t="shared" si="3"/>
        <v>0</v>
      </c>
      <c r="W25" s="167">
        <f t="shared" si="4"/>
        <v>0</v>
      </c>
      <c r="X25" s="167"/>
      <c r="Y25" s="167"/>
      <c r="Z25" s="167"/>
      <c r="AA25" s="167">
        <f t="shared" si="5"/>
        <v>0</v>
      </c>
      <c r="AB25" s="167">
        <f t="shared" si="6"/>
        <v>0</v>
      </c>
      <c r="AC25" s="167">
        <f t="shared" si="6"/>
        <v>0</v>
      </c>
      <c r="AD25" s="167">
        <f t="shared" si="7"/>
        <v>0</v>
      </c>
      <c r="AE25" s="167">
        <f t="shared" si="8"/>
        <v>0</v>
      </c>
      <c r="AF25" s="53">
        <f t="shared" si="9"/>
        <v>0</v>
      </c>
      <c r="AG25" s="59"/>
      <c r="AH25" s="54"/>
    </row>
    <row r="26" spans="3:39" ht="21.75" hidden="1" customHeight="1">
      <c r="C26" s="57" t="s">
        <v>49</v>
      </c>
      <c r="D26" s="58"/>
      <c r="E26" s="58"/>
      <c r="F26" s="58"/>
      <c r="G26" s="167"/>
      <c r="H26" s="167"/>
      <c r="I26" s="167"/>
      <c r="J26" s="167"/>
      <c r="K26" s="167">
        <f t="shared" si="1"/>
        <v>0</v>
      </c>
      <c r="L26" s="167"/>
      <c r="M26" s="167"/>
      <c r="N26" s="167"/>
      <c r="O26" s="167"/>
      <c r="P26" s="167">
        <f t="shared" si="2"/>
        <v>0</v>
      </c>
      <c r="Q26" s="167"/>
      <c r="R26" s="167"/>
      <c r="S26" s="167"/>
      <c r="T26" s="167"/>
      <c r="U26" s="167">
        <f t="shared" si="0"/>
        <v>0</v>
      </c>
      <c r="V26" s="167">
        <f t="shared" si="3"/>
        <v>0</v>
      </c>
      <c r="W26" s="167">
        <f t="shared" si="4"/>
        <v>0</v>
      </c>
      <c r="X26" s="167"/>
      <c r="Y26" s="167"/>
      <c r="Z26" s="167"/>
      <c r="AA26" s="167">
        <f t="shared" si="5"/>
        <v>0</v>
      </c>
      <c r="AB26" s="167">
        <f t="shared" si="6"/>
        <v>0</v>
      </c>
      <c r="AC26" s="167">
        <f t="shared" si="6"/>
        <v>0</v>
      </c>
      <c r="AD26" s="167">
        <f t="shared" si="7"/>
        <v>0</v>
      </c>
      <c r="AE26" s="167">
        <f t="shared" si="8"/>
        <v>0</v>
      </c>
      <c r="AF26" s="53">
        <f t="shared" si="9"/>
        <v>0</v>
      </c>
      <c r="AG26" s="60"/>
      <c r="AH26" s="54"/>
    </row>
    <row r="27" spans="3:39" ht="22.5" hidden="1" customHeight="1">
      <c r="C27" s="57" t="s">
        <v>50</v>
      </c>
      <c r="D27" s="58"/>
      <c r="E27" s="58"/>
      <c r="F27" s="58"/>
      <c r="G27" s="167"/>
      <c r="H27" s="167"/>
      <c r="I27" s="167"/>
      <c r="J27" s="167"/>
      <c r="K27" s="167">
        <f t="shared" si="1"/>
        <v>0</v>
      </c>
      <c r="L27" s="167"/>
      <c r="M27" s="167"/>
      <c r="N27" s="167"/>
      <c r="O27" s="167"/>
      <c r="P27" s="167">
        <f t="shared" si="2"/>
        <v>0</v>
      </c>
      <c r="Q27" s="167"/>
      <c r="R27" s="167"/>
      <c r="S27" s="167"/>
      <c r="T27" s="167"/>
      <c r="U27" s="167">
        <f t="shared" si="0"/>
        <v>0</v>
      </c>
      <c r="V27" s="167">
        <f t="shared" si="3"/>
        <v>0</v>
      </c>
      <c r="W27" s="167">
        <f t="shared" si="4"/>
        <v>0</v>
      </c>
      <c r="X27" s="167"/>
      <c r="Y27" s="167"/>
      <c r="Z27" s="167"/>
      <c r="AA27" s="167">
        <f t="shared" si="5"/>
        <v>0</v>
      </c>
      <c r="AB27" s="167">
        <f t="shared" si="6"/>
        <v>0</v>
      </c>
      <c r="AC27" s="167">
        <f t="shared" si="6"/>
        <v>0</v>
      </c>
      <c r="AD27" s="167">
        <f t="shared" si="7"/>
        <v>0</v>
      </c>
      <c r="AE27" s="167">
        <f t="shared" si="8"/>
        <v>0</v>
      </c>
      <c r="AF27" s="53">
        <f t="shared" si="9"/>
        <v>0</v>
      </c>
      <c r="AG27" s="60"/>
      <c r="AH27" s="54"/>
    </row>
    <row r="28" spans="3:39" ht="20.25" hidden="1" customHeight="1" thickBot="1">
      <c r="C28" s="61"/>
      <c r="D28" s="62" t="s">
        <v>51</v>
      </c>
      <c r="E28" s="62"/>
      <c r="F28" s="62"/>
      <c r="G28" s="296">
        <f>SUM(G21:G27)</f>
        <v>26075901.27</v>
      </c>
      <c r="H28" s="296">
        <f>SUM(H21:H27)</f>
        <v>132576262.2099186</v>
      </c>
      <c r="I28" s="296">
        <f>SUM(I21:I27)</f>
        <v>578732.87</v>
      </c>
      <c r="J28" s="296">
        <f>SUM(J21:J27)</f>
        <v>279764.42</v>
      </c>
      <c r="K28" s="296">
        <f>SUM(K21:K27)</f>
        <v>159510660.76991862</v>
      </c>
      <c r="L28" s="296">
        <f t="shared" ref="L28:AF28" si="10">SUM(L21:L27)</f>
        <v>24492.61</v>
      </c>
      <c r="M28" s="296">
        <f t="shared" si="10"/>
        <v>2720555.21</v>
      </c>
      <c r="N28" s="296">
        <f t="shared" si="10"/>
        <v>0</v>
      </c>
      <c r="O28" s="296">
        <f t="shared" si="10"/>
        <v>0</v>
      </c>
      <c r="P28" s="296">
        <f t="shared" si="10"/>
        <v>2745047.82</v>
      </c>
      <c r="Q28" s="296">
        <f t="shared" si="10"/>
        <v>0</v>
      </c>
      <c r="R28" s="296">
        <f t="shared" si="10"/>
        <v>0</v>
      </c>
      <c r="S28" s="296">
        <f t="shared" si="10"/>
        <v>0</v>
      </c>
      <c r="T28" s="296">
        <f t="shared" si="10"/>
        <v>0</v>
      </c>
      <c r="U28" s="296">
        <f t="shared" si="10"/>
        <v>0</v>
      </c>
      <c r="V28" s="296">
        <f t="shared" si="10"/>
        <v>2745047.82</v>
      </c>
      <c r="W28" s="296">
        <f t="shared" si="10"/>
        <v>162255708.58991861</v>
      </c>
      <c r="X28" s="296">
        <f t="shared" si="10"/>
        <v>0</v>
      </c>
      <c r="Y28" s="296">
        <f t="shared" si="10"/>
        <v>0</v>
      </c>
      <c r="Z28" s="296">
        <f t="shared" si="10"/>
        <v>0</v>
      </c>
      <c r="AA28" s="296">
        <f t="shared" si="10"/>
        <v>0</v>
      </c>
      <c r="AB28" s="296">
        <f t="shared" si="10"/>
        <v>26100393.879999999</v>
      </c>
      <c r="AC28" s="296">
        <f t="shared" si="10"/>
        <v>135296817.4199186</v>
      </c>
      <c r="AD28" s="296">
        <f t="shared" si="10"/>
        <v>578732.87</v>
      </c>
      <c r="AE28" s="296">
        <f t="shared" si="10"/>
        <v>279764.42</v>
      </c>
      <c r="AF28" s="63">
        <f t="shared" si="10"/>
        <v>162255708.58991861</v>
      </c>
      <c r="AG28" s="60"/>
      <c r="AH28" s="54"/>
    </row>
    <row r="29" spans="3:39" ht="21.75" hidden="1" customHeight="1" thickTop="1">
      <c r="C29" s="223" t="s">
        <v>137</v>
      </c>
      <c r="D29" s="224"/>
      <c r="E29" s="213"/>
      <c r="F29" s="213"/>
      <c r="G29" s="297"/>
      <c r="H29" s="297"/>
      <c r="I29" s="297"/>
      <c r="J29" s="297"/>
      <c r="K29" s="297"/>
      <c r="L29" s="298"/>
      <c r="M29" s="298"/>
      <c r="N29" s="298"/>
      <c r="O29" s="298"/>
      <c r="P29" s="298"/>
      <c r="Q29" s="298"/>
      <c r="R29" s="297"/>
      <c r="S29" s="297"/>
      <c r="T29" s="297"/>
      <c r="U29" s="297"/>
      <c r="V29" s="297"/>
      <c r="W29" s="298"/>
      <c r="X29" s="298"/>
      <c r="Y29" s="297"/>
      <c r="Z29" s="297"/>
      <c r="AA29" s="297"/>
      <c r="AB29" s="298"/>
      <c r="AC29" s="297"/>
      <c r="AD29" s="297"/>
      <c r="AE29" s="297"/>
      <c r="AF29" s="67"/>
      <c r="AG29" s="68"/>
      <c r="AH29" s="54"/>
    </row>
    <row r="30" spans="3:39" ht="15.75" hidden="1" customHeight="1">
      <c r="C30" s="234" t="s">
        <v>53</v>
      </c>
      <c r="D30" s="235"/>
      <c r="E30" s="209"/>
      <c r="F30" s="209"/>
      <c r="G30" s="193">
        <v>35773755.089999989</v>
      </c>
      <c r="H30" s="167">
        <v>302081314.99262184</v>
      </c>
      <c r="I30" s="167"/>
      <c r="J30" s="167"/>
      <c r="K30" s="167">
        <f>G30+H30+I30+J30</f>
        <v>337855070.08262181</v>
      </c>
      <c r="L30" s="167"/>
      <c r="M30" s="295">
        <v>3374352.1599999997</v>
      </c>
      <c r="N30" s="167">
        <v>0</v>
      </c>
      <c r="O30" s="167">
        <v>0</v>
      </c>
      <c r="P30" s="167">
        <f>L30+M30+N30+O30</f>
        <v>3374352.1599999997</v>
      </c>
      <c r="Q30" s="167"/>
      <c r="R30" s="167"/>
      <c r="S30" s="167"/>
      <c r="T30" s="167"/>
      <c r="U30" s="167">
        <f t="shared" ref="U30:U36" si="11">Q30+R30+S30+T30</f>
        <v>0</v>
      </c>
      <c r="V30" s="167">
        <f>+P30+U30</f>
        <v>3374352.1599999997</v>
      </c>
      <c r="W30" s="167">
        <f>+K30+V30</f>
        <v>341229422.24262184</v>
      </c>
      <c r="X30" s="167"/>
      <c r="Y30" s="167"/>
      <c r="Z30" s="167"/>
      <c r="AA30" s="167">
        <f>X30+Y30+Z30</f>
        <v>0</v>
      </c>
      <c r="AB30" s="167">
        <f>G30+L30+Q30+X30</f>
        <v>35773755.089999989</v>
      </c>
      <c r="AC30" s="167">
        <f>H30+M30+R30+Y30</f>
        <v>305455667.15262187</v>
      </c>
      <c r="AD30" s="167">
        <f>I30+N30+S30</f>
        <v>0</v>
      </c>
      <c r="AE30" s="167">
        <f>J30+O30+T30+Z30</f>
        <v>0</v>
      </c>
      <c r="AF30" s="53">
        <f>AB30+AC30+AD30+AE30</f>
        <v>341229422.24262184</v>
      </c>
      <c r="AG30" s="69"/>
      <c r="AH30" s="54"/>
    </row>
    <row r="31" spans="3:39" ht="15.75" hidden="1" customHeight="1">
      <c r="C31" s="236" t="s">
        <v>40</v>
      </c>
      <c r="D31" s="237"/>
      <c r="E31" s="211"/>
      <c r="F31" s="211"/>
      <c r="G31" s="167">
        <v>6686679.7400000002</v>
      </c>
      <c r="H31" s="167">
        <v>4749895.3199999994</v>
      </c>
      <c r="I31" s="167"/>
      <c r="J31" s="167"/>
      <c r="K31" s="167">
        <f t="shared" ref="K31:K36" si="12">G31+H31+I31+J31</f>
        <v>11436575.059999999</v>
      </c>
      <c r="L31" s="167"/>
      <c r="M31" s="167"/>
      <c r="N31" s="167"/>
      <c r="O31" s="167"/>
      <c r="P31" s="167">
        <f t="shared" ref="P31:P36" si="13">L31+M31+N31+O31</f>
        <v>0</v>
      </c>
      <c r="Q31" s="167"/>
      <c r="R31" s="167"/>
      <c r="S31" s="167"/>
      <c r="T31" s="167"/>
      <c r="U31" s="167">
        <f t="shared" si="11"/>
        <v>0</v>
      </c>
      <c r="V31" s="167">
        <f t="shared" ref="V31:V36" si="14">+P31+U31</f>
        <v>0</v>
      </c>
      <c r="W31" s="167">
        <f t="shared" ref="W31:W36" si="15">+K31+V31</f>
        <v>11436575.059999999</v>
      </c>
      <c r="X31" s="167"/>
      <c r="Y31" s="167"/>
      <c r="Z31" s="167"/>
      <c r="AA31" s="167">
        <f t="shared" ref="AA31:AA36" si="16">X31+Y31+Z31</f>
        <v>0</v>
      </c>
      <c r="AB31" s="167">
        <f t="shared" ref="AB31:AC36" si="17">G31+L31+Q31+X31</f>
        <v>6686679.7400000002</v>
      </c>
      <c r="AC31" s="167">
        <f t="shared" si="17"/>
        <v>4749895.3199999994</v>
      </c>
      <c r="AD31" s="167">
        <f t="shared" ref="AD31:AD36" si="18">I31+N31+S31</f>
        <v>0</v>
      </c>
      <c r="AE31" s="167">
        <f t="shared" ref="AE31:AE36" si="19">J31+O31+T31+Z31</f>
        <v>0</v>
      </c>
      <c r="AF31" s="53">
        <f t="shared" ref="AF31:AF36" si="20">AB31+AC31+AD31+AE31</f>
        <v>11436575.059999999</v>
      </c>
      <c r="AG31" s="60"/>
      <c r="AH31" s="54"/>
    </row>
    <row r="32" spans="3:39" ht="15.75" hidden="1" customHeight="1">
      <c r="C32" s="210" t="s">
        <v>42</v>
      </c>
      <c r="D32" s="56"/>
      <c r="E32" s="56"/>
      <c r="F32" s="56"/>
      <c r="G32" s="167"/>
      <c r="H32" s="167"/>
      <c r="I32" s="167"/>
      <c r="J32" s="167"/>
      <c r="K32" s="167">
        <f t="shared" si="12"/>
        <v>0</v>
      </c>
      <c r="L32" s="167"/>
      <c r="M32" s="167"/>
      <c r="N32" s="167"/>
      <c r="O32" s="167"/>
      <c r="P32" s="167">
        <f t="shared" si="13"/>
        <v>0</v>
      </c>
      <c r="Q32" s="167"/>
      <c r="R32" s="167"/>
      <c r="S32" s="167"/>
      <c r="T32" s="167"/>
      <c r="U32" s="167">
        <f t="shared" si="11"/>
        <v>0</v>
      </c>
      <c r="V32" s="167">
        <f t="shared" si="14"/>
        <v>0</v>
      </c>
      <c r="W32" s="167">
        <f t="shared" si="15"/>
        <v>0</v>
      </c>
      <c r="X32" s="167"/>
      <c r="Y32" s="167"/>
      <c r="Z32" s="167"/>
      <c r="AA32" s="167">
        <f t="shared" si="16"/>
        <v>0</v>
      </c>
      <c r="AB32" s="167">
        <f t="shared" si="17"/>
        <v>0</v>
      </c>
      <c r="AC32" s="167">
        <f t="shared" si="17"/>
        <v>0</v>
      </c>
      <c r="AD32" s="167">
        <f t="shared" si="18"/>
        <v>0</v>
      </c>
      <c r="AE32" s="167">
        <f t="shared" si="19"/>
        <v>0</v>
      </c>
      <c r="AF32" s="53">
        <f t="shared" si="20"/>
        <v>0</v>
      </c>
      <c r="AG32" s="60"/>
      <c r="AH32" s="54"/>
    </row>
    <row r="33" spans="3:34" ht="15.75" hidden="1" customHeight="1">
      <c r="C33" s="208" t="s">
        <v>54</v>
      </c>
      <c r="D33" s="58"/>
      <c r="E33" s="58"/>
      <c r="F33" s="58"/>
      <c r="G33" s="167">
        <v>1302589</v>
      </c>
      <c r="H33" s="167">
        <v>1107662.2</v>
      </c>
      <c r="I33" s="167"/>
      <c r="J33" s="167"/>
      <c r="K33" s="167">
        <f t="shared" si="12"/>
        <v>2410251.2000000002</v>
      </c>
      <c r="L33" s="167"/>
      <c r="M33" s="167"/>
      <c r="N33" s="167"/>
      <c r="O33" s="167"/>
      <c r="P33" s="167">
        <f t="shared" si="13"/>
        <v>0</v>
      </c>
      <c r="Q33" s="167"/>
      <c r="R33" s="167"/>
      <c r="S33" s="167"/>
      <c r="T33" s="167"/>
      <c r="U33" s="167">
        <f t="shared" si="11"/>
        <v>0</v>
      </c>
      <c r="V33" s="167">
        <f t="shared" si="14"/>
        <v>0</v>
      </c>
      <c r="W33" s="167">
        <f t="shared" si="15"/>
        <v>2410251.2000000002</v>
      </c>
      <c r="X33" s="167"/>
      <c r="Y33" s="167"/>
      <c r="Z33" s="167"/>
      <c r="AA33" s="167">
        <f t="shared" si="16"/>
        <v>0</v>
      </c>
      <c r="AB33" s="167">
        <f t="shared" si="17"/>
        <v>1302589</v>
      </c>
      <c r="AC33" s="167">
        <f t="shared" si="17"/>
        <v>1107662.2</v>
      </c>
      <c r="AD33" s="167">
        <f t="shared" si="18"/>
        <v>0</v>
      </c>
      <c r="AE33" s="167">
        <f t="shared" si="19"/>
        <v>0</v>
      </c>
      <c r="AF33" s="53">
        <f t="shared" si="20"/>
        <v>2410251.2000000002</v>
      </c>
      <c r="AG33" s="60"/>
      <c r="AH33" s="54"/>
    </row>
    <row r="34" spans="3:34" ht="15.75" hidden="1" customHeight="1">
      <c r="C34" s="208" t="s">
        <v>55</v>
      </c>
      <c r="D34" s="58"/>
      <c r="E34" s="58"/>
      <c r="F34" s="58"/>
      <c r="G34" s="167"/>
      <c r="H34" s="167"/>
      <c r="I34" s="167"/>
      <c r="J34" s="167"/>
      <c r="K34" s="167">
        <f t="shared" si="12"/>
        <v>0</v>
      </c>
      <c r="L34" s="167"/>
      <c r="M34" s="167"/>
      <c r="N34" s="167"/>
      <c r="O34" s="167"/>
      <c r="P34" s="167">
        <f t="shared" si="13"/>
        <v>0</v>
      </c>
      <c r="Q34" s="167"/>
      <c r="R34" s="167"/>
      <c r="S34" s="167"/>
      <c r="T34" s="167"/>
      <c r="U34" s="167">
        <f t="shared" si="11"/>
        <v>0</v>
      </c>
      <c r="V34" s="167">
        <f t="shared" si="14"/>
        <v>0</v>
      </c>
      <c r="W34" s="167">
        <f t="shared" si="15"/>
        <v>0</v>
      </c>
      <c r="X34" s="167"/>
      <c r="Y34" s="167"/>
      <c r="Z34" s="167"/>
      <c r="AA34" s="167">
        <f t="shared" si="16"/>
        <v>0</v>
      </c>
      <c r="AB34" s="167">
        <f t="shared" si="17"/>
        <v>0</v>
      </c>
      <c r="AC34" s="167">
        <f t="shared" si="17"/>
        <v>0</v>
      </c>
      <c r="AD34" s="167">
        <f t="shared" si="18"/>
        <v>0</v>
      </c>
      <c r="AE34" s="167">
        <f t="shared" si="19"/>
        <v>0</v>
      </c>
      <c r="AF34" s="53">
        <f t="shared" si="20"/>
        <v>0</v>
      </c>
      <c r="AG34" s="60"/>
      <c r="AH34" s="54"/>
    </row>
    <row r="35" spans="3:34" ht="15.75" hidden="1" customHeight="1">
      <c r="C35" s="208" t="s">
        <v>56</v>
      </c>
      <c r="D35" s="58"/>
      <c r="E35" s="58"/>
      <c r="F35" s="58"/>
      <c r="G35" s="167"/>
      <c r="H35" s="167"/>
      <c r="I35" s="167"/>
      <c r="J35" s="167"/>
      <c r="K35" s="167">
        <f t="shared" si="12"/>
        <v>0</v>
      </c>
      <c r="L35" s="167"/>
      <c r="M35" s="167"/>
      <c r="N35" s="167"/>
      <c r="O35" s="167"/>
      <c r="P35" s="167">
        <f t="shared" si="13"/>
        <v>0</v>
      </c>
      <c r="Q35" s="167"/>
      <c r="R35" s="167"/>
      <c r="S35" s="167"/>
      <c r="T35" s="167"/>
      <c r="U35" s="167">
        <f t="shared" si="11"/>
        <v>0</v>
      </c>
      <c r="V35" s="167">
        <f t="shared" si="14"/>
        <v>0</v>
      </c>
      <c r="W35" s="167">
        <f t="shared" si="15"/>
        <v>0</v>
      </c>
      <c r="X35" s="167"/>
      <c r="Y35" s="167"/>
      <c r="Z35" s="167"/>
      <c r="AA35" s="167">
        <f t="shared" si="16"/>
        <v>0</v>
      </c>
      <c r="AB35" s="167">
        <f t="shared" si="17"/>
        <v>0</v>
      </c>
      <c r="AC35" s="167">
        <f t="shared" si="17"/>
        <v>0</v>
      </c>
      <c r="AD35" s="167">
        <f t="shared" si="18"/>
        <v>0</v>
      </c>
      <c r="AE35" s="167">
        <f t="shared" si="19"/>
        <v>0</v>
      </c>
      <c r="AF35" s="53">
        <f t="shared" si="20"/>
        <v>0</v>
      </c>
      <c r="AG35" s="60"/>
      <c r="AH35" s="54"/>
    </row>
    <row r="36" spans="3:34" ht="15.75" hidden="1" customHeight="1">
      <c r="C36" s="73" t="s">
        <v>57</v>
      </c>
      <c r="D36" s="58"/>
      <c r="E36" s="58"/>
      <c r="F36" s="58"/>
      <c r="G36" s="167"/>
      <c r="H36" s="167"/>
      <c r="I36" s="167"/>
      <c r="J36" s="167"/>
      <c r="K36" s="167">
        <f t="shared" si="12"/>
        <v>0</v>
      </c>
      <c r="L36" s="167"/>
      <c r="M36" s="167"/>
      <c r="N36" s="167"/>
      <c r="O36" s="167"/>
      <c r="P36" s="167">
        <f t="shared" si="13"/>
        <v>0</v>
      </c>
      <c r="Q36" s="167"/>
      <c r="R36" s="167"/>
      <c r="S36" s="167"/>
      <c r="T36" s="167"/>
      <c r="U36" s="167">
        <f t="shared" si="11"/>
        <v>0</v>
      </c>
      <c r="V36" s="167">
        <f t="shared" si="14"/>
        <v>0</v>
      </c>
      <c r="W36" s="167">
        <f t="shared" si="15"/>
        <v>0</v>
      </c>
      <c r="X36" s="167"/>
      <c r="Y36" s="167"/>
      <c r="Z36" s="167"/>
      <c r="AA36" s="167">
        <f t="shared" si="16"/>
        <v>0</v>
      </c>
      <c r="AB36" s="167">
        <f t="shared" si="17"/>
        <v>0</v>
      </c>
      <c r="AC36" s="167">
        <f t="shared" si="17"/>
        <v>0</v>
      </c>
      <c r="AD36" s="167">
        <f t="shared" si="18"/>
        <v>0</v>
      </c>
      <c r="AE36" s="167">
        <f t="shared" si="19"/>
        <v>0</v>
      </c>
      <c r="AF36" s="53">
        <f t="shared" si="20"/>
        <v>0</v>
      </c>
      <c r="AG36" s="60"/>
      <c r="AH36" s="54"/>
    </row>
    <row r="37" spans="3:34" ht="15.75" hidden="1" customHeight="1" thickBot="1">
      <c r="C37" s="61"/>
      <c r="D37" s="62" t="s">
        <v>51</v>
      </c>
      <c r="E37" s="62"/>
      <c r="F37" s="62"/>
      <c r="G37" s="299">
        <f>SUM(G30:G36)</f>
        <v>43763023.829999991</v>
      </c>
      <c r="H37" s="299">
        <f t="shared" ref="H37:AF37" si="21">SUM(H30:H36)</f>
        <v>307938872.51262182</v>
      </c>
      <c r="I37" s="299">
        <f t="shared" si="21"/>
        <v>0</v>
      </c>
      <c r="J37" s="299">
        <f t="shared" si="21"/>
        <v>0</v>
      </c>
      <c r="K37" s="299">
        <f t="shared" si="21"/>
        <v>351701896.3426218</v>
      </c>
      <c r="L37" s="299">
        <f t="shared" si="21"/>
        <v>0</v>
      </c>
      <c r="M37" s="299">
        <f t="shared" si="21"/>
        <v>3374352.1599999997</v>
      </c>
      <c r="N37" s="299">
        <f t="shared" si="21"/>
        <v>0</v>
      </c>
      <c r="O37" s="299">
        <f t="shared" si="21"/>
        <v>0</v>
      </c>
      <c r="P37" s="299">
        <f t="shared" si="21"/>
        <v>3374352.1599999997</v>
      </c>
      <c r="Q37" s="299">
        <f t="shared" si="21"/>
        <v>0</v>
      </c>
      <c r="R37" s="299">
        <f t="shared" si="21"/>
        <v>0</v>
      </c>
      <c r="S37" s="299">
        <f t="shared" si="21"/>
        <v>0</v>
      </c>
      <c r="T37" s="299">
        <f t="shared" si="21"/>
        <v>0</v>
      </c>
      <c r="U37" s="299">
        <f t="shared" si="21"/>
        <v>0</v>
      </c>
      <c r="V37" s="299">
        <f t="shared" si="21"/>
        <v>3374352.1599999997</v>
      </c>
      <c r="W37" s="299">
        <f t="shared" si="21"/>
        <v>355076248.50262183</v>
      </c>
      <c r="X37" s="299">
        <f t="shared" si="21"/>
        <v>0</v>
      </c>
      <c r="Y37" s="299">
        <f t="shared" si="21"/>
        <v>0</v>
      </c>
      <c r="Z37" s="299">
        <f t="shared" si="21"/>
        <v>0</v>
      </c>
      <c r="AA37" s="299">
        <f t="shared" si="21"/>
        <v>0</v>
      </c>
      <c r="AB37" s="299">
        <f t="shared" si="21"/>
        <v>43763023.829999991</v>
      </c>
      <c r="AC37" s="299">
        <f t="shared" si="21"/>
        <v>311313224.67262185</v>
      </c>
      <c r="AD37" s="299">
        <f t="shared" si="21"/>
        <v>0</v>
      </c>
      <c r="AE37" s="299">
        <f t="shared" si="21"/>
        <v>0</v>
      </c>
      <c r="AF37" s="263">
        <f t="shared" si="21"/>
        <v>355076248.50262183</v>
      </c>
      <c r="AG37" s="60"/>
      <c r="AH37" s="54"/>
    </row>
    <row r="38" spans="3:34" ht="20.25" hidden="1" customHeight="1" thickTop="1">
      <c r="C38" s="223" t="s">
        <v>138</v>
      </c>
      <c r="D38" s="224"/>
      <c r="E38" s="213"/>
      <c r="F38" s="213"/>
      <c r="G38" s="297"/>
      <c r="H38" s="297"/>
      <c r="I38" s="297"/>
      <c r="J38" s="297"/>
      <c r="K38" s="297"/>
      <c r="L38" s="298"/>
      <c r="M38" s="298"/>
      <c r="N38" s="298"/>
      <c r="O38" s="298"/>
      <c r="P38" s="298"/>
      <c r="Q38" s="298"/>
      <c r="R38" s="297"/>
      <c r="S38" s="297"/>
      <c r="T38" s="297"/>
      <c r="U38" s="297"/>
      <c r="V38" s="297"/>
      <c r="W38" s="298"/>
      <c r="X38" s="298"/>
      <c r="Y38" s="297"/>
      <c r="Z38" s="297"/>
      <c r="AA38" s="297"/>
      <c r="AB38" s="298"/>
      <c r="AC38" s="297"/>
      <c r="AD38" s="297"/>
      <c r="AE38" s="297"/>
      <c r="AF38" s="67"/>
      <c r="AG38" s="60"/>
      <c r="AH38" s="54"/>
    </row>
    <row r="39" spans="3:34" ht="15.75" hidden="1" customHeight="1">
      <c r="C39" s="234" t="s">
        <v>53</v>
      </c>
      <c r="D39" s="235"/>
      <c r="E39" s="209"/>
      <c r="F39" s="209"/>
      <c r="G39" s="193">
        <v>43241273.509999998</v>
      </c>
      <c r="H39" s="167">
        <v>275521819.81562519</v>
      </c>
      <c r="I39" s="167">
        <v>12185101.449999999</v>
      </c>
      <c r="J39" s="167">
        <v>552584.19999999995</v>
      </c>
      <c r="K39" s="167">
        <f>G39+H39+I39+J39</f>
        <v>331500778.97562516</v>
      </c>
      <c r="L39" s="167"/>
      <c r="M39" s="295">
        <v>21769422.789999876</v>
      </c>
      <c r="N39" s="167">
        <v>0</v>
      </c>
      <c r="O39" s="167">
        <v>0</v>
      </c>
      <c r="P39" s="167">
        <f>L39+M39+N39+O39</f>
        <v>21769422.789999876</v>
      </c>
      <c r="Q39" s="167"/>
      <c r="R39" s="167"/>
      <c r="S39" s="167"/>
      <c r="T39" s="167"/>
      <c r="U39" s="167">
        <f t="shared" ref="U39:U45" si="22">Q39+R39+S39+T39</f>
        <v>0</v>
      </c>
      <c r="V39" s="167">
        <f>+P39+U39</f>
        <v>21769422.789999876</v>
      </c>
      <c r="W39" s="167">
        <f>+K39+V39</f>
        <v>353270201.76562506</v>
      </c>
      <c r="X39" s="167"/>
      <c r="Y39" s="167"/>
      <c r="Z39" s="167"/>
      <c r="AA39" s="167">
        <f>X39+Y39+Z39</f>
        <v>0</v>
      </c>
      <c r="AB39" s="167">
        <f>G39+L39+Q39+X39</f>
        <v>43241273.509999998</v>
      </c>
      <c r="AC39" s="167">
        <f>H39+M39+R39+Y39</f>
        <v>297291242.60562509</v>
      </c>
      <c r="AD39" s="167">
        <f>I39+N39+S39</f>
        <v>12185101.449999999</v>
      </c>
      <c r="AE39" s="167">
        <f>J39+O39+T39+Z39</f>
        <v>552584.19999999995</v>
      </c>
      <c r="AF39" s="53">
        <f>AB39+AC39+AD39+AE39</f>
        <v>353270201.76562506</v>
      </c>
      <c r="AG39" s="60"/>
      <c r="AH39" s="54"/>
    </row>
    <row r="40" spans="3:34" ht="15.75" hidden="1" customHeight="1">
      <c r="C40" s="236" t="s">
        <v>40</v>
      </c>
      <c r="D40" s="237"/>
      <c r="E40" s="211"/>
      <c r="F40" s="211"/>
      <c r="G40" s="167">
        <v>14337932.300000001</v>
      </c>
      <c r="H40" s="167">
        <v>5545229.2500000009</v>
      </c>
      <c r="I40" s="167"/>
      <c r="J40" s="167"/>
      <c r="K40" s="167">
        <f t="shared" ref="K40:K45" si="23">G40+H40+I40+J40</f>
        <v>19883161.550000001</v>
      </c>
      <c r="L40" s="167"/>
      <c r="M40" s="167"/>
      <c r="N40" s="167"/>
      <c r="O40" s="167"/>
      <c r="P40" s="167">
        <f t="shared" ref="P40:P45" si="24">L40+M40+N40+O40</f>
        <v>0</v>
      </c>
      <c r="Q40" s="167"/>
      <c r="R40" s="167"/>
      <c r="S40" s="167"/>
      <c r="T40" s="167"/>
      <c r="U40" s="167">
        <f t="shared" si="22"/>
        <v>0</v>
      </c>
      <c r="V40" s="167">
        <f t="shared" ref="V40:V45" si="25">+P40+U40</f>
        <v>0</v>
      </c>
      <c r="W40" s="167">
        <f t="shared" ref="W40:W45" si="26">+K40+V40</f>
        <v>19883161.550000001</v>
      </c>
      <c r="X40" s="167"/>
      <c r="Y40" s="167"/>
      <c r="Z40" s="167"/>
      <c r="AA40" s="167">
        <f t="shared" ref="AA40:AA45" si="27">X40+Y40+Z40</f>
        <v>0</v>
      </c>
      <c r="AB40" s="167">
        <f t="shared" ref="AB40:AB45" si="28">G40+L40+Q40+X40</f>
        <v>14337932.300000001</v>
      </c>
      <c r="AC40" s="167">
        <f t="shared" ref="AC40:AC45" si="29">H40+M40+R40+Y40</f>
        <v>5545229.2500000009</v>
      </c>
      <c r="AD40" s="167">
        <f t="shared" ref="AD40:AD45" si="30">I40+N40+S40</f>
        <v>0</v>
      </c>
      <c r="AE40" s="167">
        <f t="shared" ref="AE40:AE45" si="31">J40+O40+T40+Z40</f>
        <v>0</v>
      </c>
      <c r="AF40" s="53">
        <f t="shared" ref="AF40:AF45" si="32">AB40+AC40+AD40+AE40</f>
        <v>19883161.550000001</v>
      </c>
      <c r="AG40" s="60"/>
      <c r="AH40" s="54"/>
    </row>
    <row r="41" spans="3:34" ht="15.75" hidden="1" customHeight="1">
      <c r="C41" s="210" t="s">
        <v>42</v>
      </c>
      <c r="D41" s="56"/>
      <c r="E41" s="56"/>
      <c r="F41" s="56"/>
      <c r="G41" s="167"/>
      <c r="H41" s="167"/>
      <c r="I41" s="167"/>
      <c r="J41" s="167"/>
      <c r="K41" s="167">
        <f t="shared" si="23"/>
        <v>0</v>
      </c>
      <c r="L41" s="167"/>
      <c r="M41" s="167"/>
      <c r="N41" s="167"/>
      <c r="O41" s="167"/>
      <c r="P41" s="167">
        <f t="shared" si="24"/>
        <v>0</v>
      </c>
      <c r="Q41" s="167"/>
      <c r="R41" s="167"/>
      <c r="S41" s="167"/>
      <c r="T41" s="167"/>
      <c r="U41" s="167">
        <f t="shared" si="22"/>
        <v>0</v>
      </c>
      <c r="V41" s="167">
        <f t="shared" si="25"/>
        <v>0</v>
      </c>
      <c r="W41" s="167">
        <f t="shared" si="26"/>
        <v>0</v>
      </c>
      <c r="X41" s="167"/>
      <c r="Y41" s="167"/>
      <c r="Z41" s="167"/>
      <c r="AA41" s="167">
        <f t="shared" si="27"/>
        <v>0</v>
      </c>
      <c r="AB41" s="167">
        <f t="shared" si="28"/>
        <v>0</v>
      </c>
      <c r="AC41" s="167">
        <f t="shared" si="29"/>
        <v>0</v>
      </c>
      <c r="AD41" s="167">
        <f t="shared" si="30"/>
        <v>0</v>
      </c>
      <c r="AE41" s="167">
        <f t="shared" si="31"/>
        <v>0</v>
      </c>
      <c r="AF41" s="53">
        <f t="shared" si="32"/>
        <v>0</v>
      </c>
      <c r="AG41" s="60"/>
      <c r="AH41" s="54"/>
    </row>
    <row r="42" spans="3:34" ht="15.75" hidden="1" customHeight="1">
      <c r="C42" s="208" t="s">
        <v>54</v>
      </c>
      <c r="D42" s="58"/>
      <c r="E42" s="58"/>
      <c r="F42" s="58"/>
      <c r="G42" s="167"/>
      <c r="H42" s="167"/>
      <c r="I42" s="167"/>
      <c r="J42" s="167"/>
      <c r="K42" s="167">
        <f t="shared" si="23"/>
        <v>0</v>
      </c>
      <c r="L42" s="167"/>
      <c r="M42" s="167"/>
      <c r="N42" s="167"/>
      <c r="O42" s="167"/>
      <c r="P42" s="167">
        <f t="shared" si="24"/>
        <v>0</v>
      </c>
      <c r="Q42" s="167"/>
      <c r="R42" s="167"/>
      <c r="S42" s="167"/>
      <c r="T42" s="167"/>
      <c r="U42" s="167">
        <f t="shared" si="22"/>
        <v>0</v>
      </c>
      <c r="V42" s="167">
        <f t="shared" si="25"/>
        <v>0</v>
      </c>
      <c r="W42" s="167">
        <f t="shared" si="26"/>
        <v>0</v>
      </c>
      <c r="X42" s="167"/>
      <c r="Y42" s="167"/>
      <c r="Z42" s="167"/>
      <c r="AA42" s="167">
        <f t="shared" si="27"/>
        <v>0</v>
      </c>
      <c r="AB42" s="167">
        <f t="shared" si="28"/>
        <v>0</v>
      </c>
      <c r="AC42" s="167">
        <f t="shared" si="29"/>
        <v>0</v>
      </c>
      <c r="AD42" s="167">
        <f t="shared" si="30"/>
        <v>0</v>
      </c>
      <c r="AE42" s="167">
        <f t="shared" si="31"/>
        <v>0</v>
      </c>
      <c r="AF42" s="53">
        <f t="shared" si="32"/>
        <v>0</v>
      </c>
      <c r="AG42" s="60"/>
      <c r="AH42" s="54"/>
    </row>
    <row r="43" spans="3:34" ht="15.75" hidden="1" customHeight="1">
      <c r="C43" s="208" t="s">
        <v>55</v>
      </c>
      <c r="D43" s="58"/>
      <c r="E43" s="58"/>
      <c r="F43" s="58"/>
      <c r="G43" s="167"/>
      <c r="H43" s="167"/>
      <c r="I43" s="167"/>
      <c r="J43" s="167"/>
      <c r="K43" s="167">
        <f t="shared" si="23"/>
        <v>0</v>
      </c>
      <c r="L43" s="167"/>
      <c r="M43" s="167"/>
      <c r="N43" s="167"/>
      <c r="O43" s="167"/>
      <c r="P43" s="167">
        <f t="shared" si="24"/>
        <v>0</v>
      </c>
      <c r="Q43" s="167"/>
      <c r="R43" s="167"/>
      <c r="S43" s="167"/>
      <c r="T43" s="167"/>
      <c r="U43" s="167">
        <f t="shared" si="22"/>
        <v>0</v>
      </c>
      <c r="V43" s="167">
        <f t="shared" si="25"/>
        <v>0</v>
      </c>
      <c r="W43" s="167">
        <f t="shared" si="26"/>
        <v>0</v>
      </c>
      <c r="X43" s="167"/>
      <c r="Y43" s="167"/>
      <c r="Z43" s="167"/>
      <c r="AA43" s="167">
        <f t="shared" si="27"/>
        <v>0</v>
      </c>
      <c r="AB43" s="167">
        <f t="shared" si="28"/>
        <v>0</v>
      </c>
      <c r="AC43" s="167">
        <f t="shared" si="29"/>
        <v>0</v>
      </c>
      <c r="AD43" s="167">
        <f t="shared" si="30"/>
        <v>0</v>
      </c>
      <c r="AE43" s="167">
        <f t="shared" si="31"/>
        <v>0</v>
      </c>
      <c r="AF43" s="53">
        <f t="shared" si="32"/>
        <v>0</v>
      </c>
      <c r="AG43" s="60"/>
      <c r="AH43" s="54"/>
    </row>
    <row r="44" spans="3:34" ht="15.75" hidden="1" customHeight="1">
      <c r="C44" s="208" t="s">
        <v>56</v>
      </c>
      <c r="D44" s="58"/>
      <c r="E44" s="58"/>
      <c r="F44" s="58"/>
      <c r="G44" s="167"/>
      <c r="H44" s="167"/>
      <c r="I44" s="167"/>
      <c r="J44" s="167"/>
      <c r="K44" s="167">
        <f t="shared" si="23"/>
        <v>0</v>
      </c>
      <c r="L44" s="167"/>
      <c r="M44" s="167"/>
      <c r="N44" s="167"/>
      <c r="O44" s="167"/>
      <c r="P44" s="167">
        <f t="shared" si="24"/>
        <v>0</v>
      </c>
      <c r="Q44" s="167"/>
      <c r="R44" s="167"/>
      <c r="S44" s="167"/>
      <c r="T44" s="167"/>
      <c r="U44" s="167">
        <f t="shared" si="22"/>
        <v>0</v>
      </c>
      <c r="V44" s="167">
        <f t="shared" si="25"/>
        <v>0</v>
      </c>
      <c r="W44" s="167">
        <f t="shared" si="26"/>
        <v>0</v>
      </c>
      <c r="X44" s="167"/>
      <c r="Y44" s="167"/>
      <c r="Z44" s="167"/>
      <c r="AA44" s="167">
        <f t="shared" si="27"/>
        <v>0</v>
      </c>
      <c r="AB44" s="167">
        <f t="shared" si="28"/>
        <v>0</v>
      </c>
      <c r="AC44" s="167">
        <f t="shared" si="29"/>
        <v>0</v>
      </c>
      <c r="AD44" s="167">
        <f t="shared" si="30"/>
        <v>0</v>
      </c>
      <c r="AE44" s="167">
        <f t="shared" si="31"/>
        <v>0</v>
      </c>
      <c r="AF44" s="53">
        <f t="shared" si="32"/>
        <v>0</v>
      </c>
      <c r="AG44" s="60"/>
      <c r="AH44" s="54"/>
    </row>
    <row r="45" spans="3:34" ht="15.75" hidden="1" customHeight="1">
      <c r="C45" s="73" t="s">
        <v>57</v>
      </c>
      <c r="D45" s="58"/>
      <c r="E45" s="58"/>
      <c r="F45" s="58"/>
      <c r="G45" s="167"/>
      <c r="H45" s="167"/>
      <c r="I45" s="167"/>
      <c r="J45" s="167"/>
      <c r="K45" s="167">
        <f t="shared" si="23"/>
        <v>0</v>
      </c>
      <c r="L45" s="167"/>
      <c r="M45" s="167"/>
      <c r="N45" s="167"/>
      <c r="O45" s="167"/>
      <c r="P45" s="167">
        <f t="shared" si="24"/>
        <v>0</v>
      </c>
      <c r="Q45" s="167"/>
      <c r="R45" s="167"/>
      <c r="S45" s="167"/>
      <c r="T45" s="167"/>
      <c r="U45" s="167">
        <f t="shared" si="22"/>
        <v>0</v>
      </c>
      <c r="V45" s="167">
        <f t="shared" si="25"/>
        <v>0</v>
      </c>
      <c r="W45" s="167">
        <f t="shared" si="26"/>
        <v>0</v>
      </c>
      <c r="X45" s="167"/>
      <c r="Y45" s="167"/>
      <c r="Z45" s="167"/>
      <c r="AA45" s="167">
        <f t="shared" si="27"/>
        <v>0</v>
      </c>
      <c r="AB45" s="167">
        <f t="shared" si="28"/>
        <v>0</v>
      </c>
      <c r="AC45" s="167">
        <f t="shared" si="29"/>
        <v>0</v>
      </c>
      <c r="AD45" s="167">
        <f t="shared" si="30"/>
        <v>0</v>
      </c>
      <c r="AE45" s="167">
        <f t="shared" si="31"/>
        <v>0</v>
      </c>
      <c r="AF45" s="53">
        <f t="shared" si="32"/>
        <v>0</v>
      </c>
      <c r="AG45" s="60"/>
      <c r="AH45" s="54"/>
    </row>
    <row r="46" spans="3:34" ht="15.75" hidden="1" customHeight="1" thickBot="1">
      <c r="C46" s="61"/>
      <c r="D46" s="62" t="s">
        <v>51</v>
      </c>
      <c r="E46" s="62"/>
      <c r="F46" s="62"/>
      <c r="G46" s="299">
        <f>SUM(G39:G45)</f>
        <v>57579205.810000002</v>
      </c>
      <c r="H46" s="299">
        <f t="shared" ref="H46:AF46" si="33">SUM(H39:H45)</f>
        <v>281067049.06562519</v>
      </c>
      <c r="I46" s="299">
        <f t="shared" si="33"/>
        <v>12185101.449999999</v>
      </c>
      <c r="J46" s="299">
        <f t="shared" si="33"/>
        <v>552584.19999999995</v>
      </c>
      <c r="K46" s="299">
        <f t="shared" si="33"/>
        <v>351383940.52562517</v>
      </c>
      <c r="L46" s="299">
        <f t="shared" si="33"/>
        <v>0</v>
      </c>
      <c r="M46" s="299">
        <f t="shared" si="33"/>
        <v>21769422.789999876</v>
      </c>
      <c r="N46" s="299">
        <f t="shared" si="33"/>
        <v>0</v>
      </c>
      <c r="O46" s="299">
        <f t="shared" si="33"/>
        <v>0</v>
      </c>
      <c r="P46" s="299">
        <f t="shared" si="33"/>
        <v>21769422.789999876</v>
      </c>
      <c r="Q46" s="299">
        <f t="shared" si="33"/>
        <v>0</v>
      </c>
      <c r="R46" s="299">
        <f t="shared" si="33"/>
        <v>0</v>
      </c>
      <c r="S46" s="299">
        <f t="shared" si="33"/>
        <v>0</v>
      </c>
      <c r="T46" s="299">
        <f t="shared" si="33"/>
        <v>0</v>
      </c>
      <c r="U46" s="299">
        <f t="shared" si="33"/>
        <v>0</v>
      </c>
      <c r="V46" s="299">
        <f t="shared" si="33"/>
        <v>21769422.789999876</v>
      </c>
      <c r="W46" s="299">
        <f t="shared" si="33"/>
        <v>373153363.31562507</v>
      </c>
      <c r="X46" s="299">
        <f t="shared" si="33"/>
        <v>0</v>
      </c>
      <c r="Y46" s="299">
        <f t="shared" si="33"/>
        <v>0</v>
      </c>
      <c r="Z46" s="299">
        <f t="shared" si="33"/>
        <v>0</v>
      </c>
      <c r="AA46" s="299">
        <f t="shared" si="33"/>
        <v>0</v>
      </c>
      <c r="AB46" s="299">
        <f t="shared" si="33"/>
        <v>57579205.810000002</v>
      </c>
      <c r="AC46" s="299">
        <f t="shared" si="33"/>
        <v>302836471.85562509</v>
      </c>
      <c r="AD46" s="299">
        <f t="shared" si="33"/>
        <v>12185101.449999999</v>
      </c>
      <c r="AE46" s="299">
        <f t="shared" si="33"/>
        <v>552584.19999999995</v>
      </c>
      <c r="AF46" s="263">
        <f t="shared" si="33"/>
        <v>373153363.31562507</v>
      </c>
      <c r="AG46" s="60"/>
      <c r="AH46" s="54"/>
    </row>
    <row r="47" spans="3:34" ht="19.5" customHeight="1">
      <c r="C47" s="223" t="s">
        <v>135</v>
      </c>
      <c r="D47" s="224"/>
      <c r="E47" s="213"/>
      <c r="F47" s="213"/>
      <c r="G47" s="297"/>
      <c r="H47" s="297"/>
      <c r="I47" s="297"/>
      <c r="J47" s="297"/>
      <c r="K47" s="297"/>
      <c r="L47" s="298"/>
      <c r="M47" s="298"/>
      <c r="N47" s="298"/>
      <c r="O47" s="298"/>
      <c r="P47" s="298"/>
      <c r="Q47" s="298"/>
      <c r="R47" s="297"/>
      <c r="S47" s="297"/>
      <c r="T47" s="297"/>
      <c r="U47" s="297"/>
      <c r="V47" s="297"/>
      <c r="W47" s="298"/>
      <c r="X47" s="298"/>
      <c r="Y47" s="297"/>
      <c r="Z47" s="297"/>
      <c r="AA47" s="297"/>
      <c r="AB47" s="298"/>
      <c r="AC47" s="297"/>
      <c r="AD47" s="297"/>
      <c r="AE47" s="297"/>
      <c r="AF47" s="67"/>
      <c r="AG47" s="60"/>
      <c r="AH47" s="54"/>
    </row>
    <row r="48" spans="3:34" ht="17.25" customHeight="1">
      <c r="C48" s="234" t="s">
        <v>53</v>
      </c>
      <c r="D48" s="235"/>
      <c r="E48" s="209"/>
      <c r="F48" s="209"/>
      <c r="G48" s="300">
        <f>G21+G30+G39</f>
        <v>95389215.309999987</v>
      </c>
      <c r="H48" s="300">
        <f t="shared" ref="H48:AF54" si="34">H21+H30+H39</f>
        <v>704466329.82816565</v>
      </c>
      <c r="I48" s="300">
        <f t="shared" si="34"/>
        <v>12763834.319999998</v>
      </c>
      <c r="J48" s="300">
        <f t="shared" si="34"/>
        <v>552584.19999999995</v>
      </c>
      <c r="K48" s="300">
        <f>SUM(G48:J48)</f>
        <v>813171963.65816569</v>
      </c>
      <c r="L48" s="300">
        <f t="shared" si="34"/>
        <v>24492.61</v>
      </c>
      <c r="M48" s="300">
        <f t="shared" si="34"/>
        <v>27864330.159999877</v>
      </c>
      <c r="N48" s="300">
        <f t="shared" si="34"/>
        <v>0</v>
      </c>
      <c r="O48" s="300">
        <f t="shared" si="34"/>
        <v>0</v>
      </c>
      <c r="P48" s="300">
        <f>SUM(L48:O48)</f>
        <v>27888822.769999877</v>
      </c>
      <c r="Q48" s="300">
        <f t="shared" si="34"/>
        <v>0</v>
      </c>
      <c r="R48" s="300">
        <f t="shared" si="34"/>
        <v>0</v>
      </c>
      <c r="S48" s="300">
        <f t="shared" si="34"/>
        <v>0</v>
      </c>
      <c r="T48" s="300">
        <f t="shared" si="34"/>
        <v>0</v>
      </c>
      <c r="U48" s="300">
        <f>SUM(Q48:T48)</f>
        <v>0</v>
      </c>
      <c r="V48" s="300">
        <f>P48+U48</f>
        <v>27888822.769999877</v>
      </c>
      <c r="W48" s="300">
        <f>K48+V48</f>
        <v>841060786.42816556</v>
      </c>
      <c r="X48" s="300">
        <f t="shared" si="34"/>
        <v>0</v>
      </c>
      <c r="Y48" s="300">
        <f t="shared" si="34"/>
        <v>0</v>
      </c>
      <c r="Z48" s="300">
        <f t="shared" si="34"/>
        <v>0</v>
      </c>
      <c r="AA48" s="300">
        <f>SUM(X48:Z48)</f>
        <v>0</v>
      </c>
      <c r="AB48" s="301">
        <f>G48+L48+Q48+X48</f>
        <v>95413707.919999987</v>
      </c>
      <c r="AC48" s="301">
        <f>H48+M48+R48+Y48</f>
        <v>732330659.9881655</v>
      </c>
      <c r="AD48" s="301">
        <f>I48+N48+S48</f>
        <v>12763834.319999998</v>
      </c>
      <c r="AE48" s="301">
        <f>J48+O48+T48+Z48</f>
        <v>552584.19999999995</v>
      </c>
      <c r="AF48" s="264">
        <f>SUM(AB48:AE48)</f>
        <v>841060786.42816556</v>
      </c>
      <c r="AG48" s="60"/>
      <c r="AH48" s="54"/>
    </row>
    <row r="49" spans="2:39" ht="15.75" customHeight="1">
      <c r="C49" s="236" t="s">
        <v>40</v>
      </c>
      <c r="D49" s="237"/>
      <c r="E49" s="211"/>
      <c r="F49" s="211"/>
      <c r="G49" s="300">
        <f t="shared" ref="G49:V54" si="35">G22+G31+G40</f>
        <v>27862211.130000003</v>
      </c>
      <c r="H49" s="300">
        <f t="shared" si="35"/>
        <v>14481827.879999999</v>
      </c>
      <c r="I49" s="300">
        <f t="shared" si="35"/>
        <v>0</v>
      </c>
      <c r="J49" s="300">
        <f t="shared" si="35"/>
        <v>0</v>
      </c>
      <c r="K49" s="300">
        <f t="shared" ref="K49:K55" si="36">SUM(G49:J49)</f>
        <v>42344039.010000005</v>
      </c>
      <c r="L49" s="300">
        <f t="shared" si="35"/>
        <v>0</v>
      </c>
      <c r="M49" s="300">
        <f t="shared" si="35"/>
        <v>0</v>
      </c>
      <c r="N49" s="300">
        <f t="shared" si="35"/>
        <v>0</v>
      </c>
      <c r="O49" s="300">
        <f t="shared" si="35"/>
        <v>0</v>
      </c>
      <c r="P49" s="300">
        <f t="shared" ref="P49:P54" si="37">SUM(L49:O49)</f>
        <v>0</v>
      </c>
      <c r="Q49" s="300">
        <f t="shared" si="35"/>
        <v>0</v>
      </c>
      <c r="R49" s="300">
        <f t="shared" si="35"/>
        <v>0</v>
      </c>
      <c r="S49" s="300">
        <f t="shared" si="35"/>
        <v>0</v>
      </c>
      <c r="T49" s="300">
        <f t="shared" si="35"/>
        <v>0</v>
      </c>
      <c r="U49" s="300">
        <f t="shared" ref="U49:U54" si="38">SUM(Q49:T49)</f>
        <v>0</v>
      </c>
      <c r="V49" s="300">
        <f t="shared" ref="V49:V54" si="39">P49+U49</f>
        <v>0</v>
      </c>
      <c r="W49" s="300">
        <f t="shared" ref="W49:W54" si="40">K49+V49</f>
        <v>42344039.010000005</v>
      </c>
      <c r="X49" s="300">
        <f t="shared" si="34"/>
        <v>0</v>
      </c>
      <c r="Y49" s="300">
        <f t="shared" si="34"/>
        <v>0</v>
      </c>
      <c r="Z49" s="300">
        <f t="shared" si="34"/>
        <v>0</v>
      </c>
      <c r="AA49" s="300">
        <f t="shared" ref="AA49:AA54" si="41">SUM(X49:Z49)</f>
        <v>0</v>
      </c>
      <c r="AB49" s="301">
        <f t="shared" ref="AB49:AB54" si="42">G49+L49+Q49+X49</f>
        <v>27862211.130000003</v>
      </c>
      <c r="AC49" s="301">
        <f t="shared" ref="AC49:AC54" si="43">H49+M49+R49+Y49</f>
        <v>14481827.879999999</v>
      </c>
      <c r="AD49" s="301">
        <f t="shared" ref="AD49:AD54" si="44">I49+N49+S49</f>
        <v>0</v>
      </c>
      <c r="AE49" s="301">
        <f t="shared" ref="AE49:AE54" si="45">J49+O49+T49+Z49</f>
        <v>0</v>
      </c>
      <c r="AF49" s="264">
        <f t="shared" ref="AF49:AF54" si="46">SUM(AB49:AE49)</f>
        <v>42344039.010000005</v>
      </c>
      <c r="AG49" s="60"/>
      <c r="AH49" s="54"/>
    </row>
    <row r="50" spans="2:39" ht="18" customHeight="1">
      <c r="C50" s="210" t="s">
        <v>42</v>
      </c>
      <c r="D50" s="56"/>
      <c r="E50" s="56"/>
      <c r="F50" s="56"/>
      <c r="G50" s="300">
        <f t="shared" si="35"/>
        <v>0</v>
      </c>
      <c r="H50" s="300">
        <f t="shared" si="34"/>
        <v>0</v>
      </c>
      <c r="I50" s="300">
        <f t="shared" si="34"/>
        <v>0</v>
      </c>
      <c r="J50" s="300">
        <f t="shared" si="34"/>
        <v>0</v>
      </c>
      <c r="K50" s="300">
        <f t="shared" si="36"/>
        <v>0</v>
      </c>
      <c r="L50" s="300">
        <f t="shared" si="34"/>
        <v>0</v>
      </c>
      <c r="M50" s="300">
        <f t="shared" si="34"/>
        <v>0</v>
      </c>
      <c r="N50" s="300">
        <f t="shared" si="34"/>
        <v>0</v>
      </c>
      <c r="O50" s="300">
        <f t="shared" si="34"/>
        <v>0</v>
      </c>
      <c r="P50" s="300">
        <f t="shared" si="37"/>
        <v>0</v>
      </c>
      <c r="Q50" s="300">
        <f t="shared" si="34"/>
        <v>0</v>
      </c>
      <c r="R50" s="300">
        <f t="shared" si="34"/>
        <v>0</v>
      </c>
      <c r="S50" s="300">
        <f t="shared" si="34"/>
        <v>0</v>
      </c>
      <c r="T50" s="300">
        <f t="shared" si="34"/>
        <v>0</v>
      </c>
      <c r="U50" s="300">
        <f t="shared" si="38"/>
        <v>0</v>
      </c>
      <c r="V50" s="300">
        <f t="shared" si="39"/>
        <v>0</v>
      </c>
      <c r="W50" s="300">
        <f t="shared" si="40"/>
        <v>0</v>
      </c>
      <c r="X50" s="300">
        <f t="shared" si="34"/>
        <v>0</v>
      </c>
      <c r="Y50" s="300">
        <f t="shared" si="34"/>
        <v>0</v>
      </c>
      <c r="Z50" s="300">
        <f t="shared" si="34"/>
        <v>0</v>
      </c>
      <c r="AA50" s="300">
        <f t="shared" si="41"/>
        <v>0</v>
      </c>
      <c r="AB50" s="301">
        <f t="shared" si="42"/>
        <v>0</v>
      </c>
      <c r="AC50" s="301">
        <f t="shared" si="43"/>
        <v>0</v>
      </c>
      <c r="AD50" s="301">
        <f t="shared" si="44"/>
        <v>0</v>
      </c>
      <c r="AE50" s="301">
        <f t="shared" si="45"/>
        <v>0</v>
      </c>
      <c r="AF50" s="264">
        <f t="shared" si="46"/>
        <v>0</v>
      </c>
      <c r="AG50" s="60"/>
      <c r="AH50" s="54"/>
    </row>
    <row r="51" spans="2:39" ht="17.25" customHeight="1">
      <c r="C51" s="208" t="s">
        <v>54</v>
      </c>
      <c r="D51" s="58"/>
      <c r="E51" s="58"/>
      <c r="F51" s="58"/>
      <c r="G51" s="300">
        <f t="shared" si="35"/>
        <v>4166704.47</v>
      </c>
      <c r="H51" s="300">
        <f t="shared" si="34"/>
        <v>2634026.08</v>
      </c>
      <c r="I51" s="300">
        <f t="shared" si="34"/>
        <v>0</v>
      </c>
      <c r="J51" s="300">
        <f t="shared" si="34"/>
        <v>279764.42</v>
      </c>
      <c r="K51" s="300">
        <f t="shared" si="36"/>
        <v>7080494.9700000007</v>
      </c>
      <c r="L51" s="300">
        <f t="shared" si="34"/>
        <v>0</v>
      </c>
      <c r="M51" s="300">
        <f t="shared" si="34"/>
        <v>0</v>
      </c>
      <c r="N51" s="300">
        <f t="shared" si="34"/>
        <v>0</v>
      </c>
      <c r="O51" s="300">
        <f t="shared" si="34"/>
        <v>0</v>
      </c>
      <c r="P51" s="300">
        <f t="shared" si="37"/>
        <v>0</v>
      </c>
      <c r="Q51" s="300">
        <f t="shared" si="34"/>
        <v>0</v>
      </c>
      <c r="R51" s="300">
        <f t="shared" si="34"/>
        <v>0</v>
      </c>
      <c r="S51" s="300">
        <f t="shared" si="34"/>
        <v>0</v>
      </c>
      <c r="T51" s="300">
        <f t="shared" si="34"/>
        <v>0</v>
      </c>
      <c r="U51" s="300">
        <f t="shared" si="38"/>
        <v>0</v>
      </c>
      <c r="V51" s="300">
        <f t="shared" si="39"/>
        <v>0</v>
      </c>
      <c r="W51" s="300">
        <f t="shared" si="40"/>
        <v>7080494.9700000007</v>
      </c>
      <c r="X51" s="300">
        <f t="shared" si="34"/>
        <v>0</v>
      </c>
      <c r="Y51" s="300">
        <f t="shared" si="34"/>
        <v>0</v>
      </c>
      <c r="Z51" s="300">
        <f t="shared" si="34"/>
        <v>0</v>
      </c>
      <c r="AA51" s="300">
        <f t="shared" si="41"/>
        <v>0</v>
      </c>
      <c r="AB51" s="301">
        <f t="shared" si="42"/>
        <v>4166704.47</v>
      </c>
      <c r="AC51" s="301">
        <f t="shared" si="43"/>
        <v>2634026.08</v>
      </c>
      <c r="AD51" s="301">
        <f t="shared" si="44"/>
        <v>0</v>
      </c>
      <c r="AE51" s="301">
        <f t="shared" si="45"/>
        <v>279764.42</v>
      </c>
      <c r="AF51" s="264">
        <f t="shared" si="46"/>
        <v>7080494.9700000007</v>
      </c>
      <c r="AG51" s="60"/>
      <c r="AH51" s="54"/>
    </row>
    <row r="52" spans="2:39" ht="18" customHeight="1">
      <c r="C52" s="208" t="s">
        <v>55</v>
      </c>
      <c r="D52" s="58"/>
      <c r="E52" s="58"/>
      <c r="F52" s="58"/>
      <c r="G52" s="300">
        <f t="shared" si="35"/>
        <v>0</v>
      </c>
      <c r="H52" s="300">
        <f t="shared" si="34"/>
        <v>0</v>
      </c>
      <c r="I52" s="300">
        <f t="shared" si="34"/>
        <v>0</v>
      </c>
      <c r="J52" s="300">
        <f t="shared" si="34"/>
        <v>0</v>
      </c>
      <c r="K52" s="300">
        <f t="shared" si="36"/>
        <v>0</v>
      </c>
      <c r="L52" s="300">
        <f t="shared" si="34"/>
        <v>0</v>
      </c>
      <c r="M52" s="300">
        <f t="shared" si="34"/>
        <v>0</v>
      </c>
      <c r="N52" s="300">
        <f t="shared" si="34"/>
        <v>0</v>
      </c>
      <c r="O52" s="300">
        <f t="shared" si="34"/>
        <v>0</v>
      </c>
      <c r="P52" s="300">
        <f t="shared" si="37"/>
        <v>0</v>
      </c>
      <c r="Q52" s="300">
        <f t="shared" si="34"/>
        <v>0</v>
      </c>
      <c r="R52" s="300">
        <f t="shared" si="34"/>
        <v>0</v>
      </c>
      <c r="S52" s="300">
        <f t="shared" si="34"/>
        <v>0</v>
      </c>
      <c r="T52" s="300">
        <f t="shared" si="34"/>
        <v>0</v>
      </c>
      <c r="U52" s="300">
        <f t="shared" si="38"/>
        <v>0</v>
      </c>
      <c r="V52" s="300">
        <f t="shared" si="39"/>
        <v>0</v>
      </c>
      <c r="W52" s="300">
        <f t="shared" si="40"/>
        <v>0</v>
      </c>
      <c r="X52" s="300">
        <f t="shared" si="34"/>
        <v>0</v>
      </c>
      <c r="Y52" s="300">
        <f t="shared" si="34"/>
        <v>0</v>
      </c>
      <c r="Z52" s="300">
        <f t="shared" si="34"/>
        <v>0</v>
      </c>
      <c r="AA52" s="300">
        <f t="shared" si="41"/>
        <v>0</v>
      </c>
      <c r="AB52" s="301">
        <f t="shared" si="42"/>
        <v>0</v>
      </c>
      <c r="AC52" s="301">
        <f t="shared" si="43"/>
        <v>0</v>
      </c>
      <c r="AD52" s="301">
        <f t="shared" si="44"/>
        <v>0</v>
      </c>
      <c r="AE52" s="301">
        <f t="shared" si="45"/>
        <v>0</v>
      </c>
      <c r="AF52" s="264">
        <f t="shared" si="46"/>
        <v>0</v>
      </c>
      <c r="AG52" s="76"/>
      <c r="AH52" s="54"/>
    </row>
    <row r="53" spans="2:39" ht="18" customHeight="1">
      <c r="C53" s="208" t="s">
        <v>56</v>
      </c>
      <c r="D53" s="58"/>
      <c r="E53" s="58"/>
      <c r="F53" s="58"/>
      <c r="G53" s="300">
        <f t="shared" si="35"/>
        <v>0</v>
      </c>
      <c r="H53" s="300">
        <f t="shared" si="34"/>
        <v>0</v>
      </c>
      <c r="I53" s="300">
        <f t="shared" si="34"/>
        <v>0</v>
      </c>
      <c r="J53" s="300">
        <f t="shared" si="34"/>
        <v>0</v>
      </c>
      <c r="K53" s="300">
        <f t="shared" si="36"/>
        <v>0</v>
      </c>
      <c r="L53" s="300">
        <f t="shared" si="34"/>
        <v>0</v>
      </c>
      <c r="M53" s="300">
        <f t="shared" si="34"/>
        <v>0</v>
      </c>
      <c r="N53" s="300">
        <f t="shared" si="34"/>
        <v>0</v>
      </c>
      <c r="O53" s="300">
        <f t="shared" si="34"/>
        <v>0</v>
      </c>
      <c r="P53" s="300">
        <f t="shared" si="37"/>
        <v>0</v>
      </c>
      <c r="Q53" s="300">
        <f t="shared" si="34"/>
        <v>0</v>
      </c>
      <c r="R53" s="300">
        <f t="shared" si="34"/>
        <v>0</v>
      </c>
      <c r="S53" s="300">
        <f t="shared" si="34"/>
        <v>0</v>
      </c>
      <c r="T53" s="300">
        <f t="shared" si="34"/>
        <v>0</v>
      </c>
      <c r="U53" s="300">
        <f t="shared" si="38"/>
        <v>0</v>
      </c>
      <c r="V53" s="300">
        <f t="shared" si="39"/>
        <v>0</v>
      </c>
      <c r="W53" s="300">
        <f t="shared" si="40"/>
        <v>0</v>
      </c>
      <c r="X53" s="300">
        <f t="shared" si="34"/>
        <v>0</v>
      </c>
      <c r="Y53" s="300">
        <f t="shared" si="34"/>
        <v>0</v>
      </c>
      <c r="Z53" s="300">
        <f t="shared" si="34"/>
        <v>0</v>
      </c>
      <c r="AA53" s="300">
        <f t="shared" si="41"/>
        <v>0</v>
      </c>
      <c r="AB53" s="301">
        <f t="shared" si="42"/>
        <v>0</v>
      </c>
      <c r="AC53" s="301">
        <f t="shared" si="43"/>
        <v>0</v>
      </c>
      <c r="AD53" s="301">
        <f t="shared" si="44"/>
        <v>0</v>
      </c>
      <c r="AE53" s="301">
        <f t="shared" si="45"/>
        <v>0</v>
      </c>
      <c r="AF53" s="264">
        <f t="shared" si="46"/>
        <v>0</v>
      </c>
      <c r="AG53" s="59"/>
      <c r="AH53" s="54"/>
    </row>
    <row r="54" spans="2:39" ht="18" customHeight="1">
      <c r="C54" s="73" t="s">
        <v>57</v>
      </c>
      <c r="D54" s="58"/>
      <c r="E54" s="58"/>
      <c r="F54" s="58"/>
      <c r="G54" s="300">
        <f t="shared" si="35"/>
        <v>0</v>
      </c>
      <c r="H54" s="300">
        <f t="shared" si="34"/>
        <v>0</v>
      </c>
      <c r="I54" s="300">
        <f t="shared" si="34"/>
        <v>0</v>
      </c>
      <c r="J54" s="300">
        <f t="shared" si="34"/>
        <v>0</v>
      </c>
      <c r="K54" s="300">
        <f t="shared" si="36"/>
        <v>0</v>
      </c>
      <c r="L54" s="300">
        <f t="shared" si="34"/>
        <v>0</v>
      </c>
      <c r="M54" s="300">
        <f t="shared" si="34"/>
        <v>0</v>
      </c>
      <c r="N54" s="300">
        <f t="shared" si="34"/>
        <v>0</v>
      </c>
      <c r="O54" s="300">
        <f t="shared" si="34"/>
        <v>0</v>
      </c>
      <c r="P54" s="300">
        <f t="shared" si="37"/>
        <v>0</v>
      </c>
      <c r="Q54" s="300">
        <f t="shared" si="34"/>
        <v>0</v>
      </c>
      <c r="R54" s="300">
        <f t="shared" si="34"/>
        <v>0</v>
      </c>
      <c r="S54" s="300">
        <f t="shared" si="34"/>
        <v>0</v>
      </c>
      <c r="T54" s="300">
        <f t="shared" si="34"/>
        <v>0</v>
      </c>
      <c r="U54" s="300">
        <f t="shared" si="38"/>
        <v>0</v>
      </c>
      <c r="V54" s="300">
        <f t="shared" si="39"/>
        <v>0</v>
      </c>
      <c r="W54" s="300">
        <f t="shared" si="40"/>
        <v>0</v>
      </c>
      <c r="X54" s="300">
        <f t="shared" si="34"/>
        <v>0</v>
      </c>
      <c r="Y54" s="300">
        <f t="shared" si="34"/>
        <v>0</v>
      </c>
      <c r="Z54" s="300">
        <f t="shared" si="34"/>
        <v>0</v>
      </c>
      <c r="AA54" s="300">
        <f t="shared" si="41"/>
        <v>0</v>
      </c>
      <c r="AB54" s="301">
        <f t="shared" si="42"/>
        <v>0</v>
      </c>
      <c r="AC54" s="301">
        <f t="shared" si="43"/>
        <v>0</v>
      </c>
      <c r="AD54" s="301">
        <f t="shared" si="44"/>
        <v>0</v>
      </c>
      <c r="AE54" s="301">
        <f t="shared" si="45"/>
        <v>0</v>
      </c>
      <c r="AF54" s="264">
        <f t="shared" si="46"/>
        <v>0</v>
      </c>
      <c r="AG54" s="59"/>
      <c r="AH54" s="54"/>
    </row>
    <row r="55" spans="2:39" s="356" customFormat="1" ht="18" customHeight="1">
      <c r="C55" s="73" t="s">
        <v>139</v>
      </c>
      <c r="D55" s="58"/>
      <c r="E55" s="58"/>
      <c r="F55" s="58"/>
      <c r="G55" s="302">
        <f>SUM(G48:G54)</f>
        <v>127418130.91</v>
      </c>
      <c r="H55" s="302">
        <f t="shared" ref="H55:AF55" si="47">SUM(H48:H54)</f>
        <v>721582183.78816569</v>
      </c>
      <c r="I55" s="302">
        <f t="shared" si="47"/>
        <v>12763834.319999998</v>
      </c>
      <c r="J55" s="302">
        <f t="shared" si="47"/>
        <v>832348.61999999988</v>
      </c>
      <c r="K55" s="302">
        <f t="shared" si="47"/>
        <v>862596497.63816571</v>
      </c>
      <c r="L55" s="302">
        <f t="shared" si="47"/>
        <v>24492.61</v>
      </c>
      <c r="M55" s="302">
        <f t="shared" si="47"/>
        <v>27864330.159999877</v>
      </c>
      <c r="N55" s="302">
        <f t="shared" si="47"/>
        <v>0</v>
      </c>
      <c r="O55" s="302">
        <f t="shared" si="47"/>
        <v>0</v>
      </c>
      <c r="P55" s="302">
        <f t="shared" si="47"/>
        <v>27888822.769999877</v>
      </c>
      <c r="Q55" s="302">
        <f t="shared" si="47"/>
        <v>0</v>
      </c>
      <c r="R55" s="302">
        <f t="shared" si="47"/>
        <v>0</v>
      </c>
      <c r="S55" s="302">
        <f t="shared" si="47"/>
        <v>0</v>
      </c>
      <c r="T55" s="302">
        <f t="shared" si="47"/>
        <v>0</v>
      </c>
      <c r="U55" s="302">
        <f t="shared" si="47"/>
        <v>0</v>
      </c>
      <c r="V55" s="302">
        <f t="shared" si="47"/>
        <v>27888822.769999877</v>
      </c>
      <c r="W55" s="302">
        <f t="shared" si="47"/>
        <v>890485320.40816557</v>
      </c>
      <c r="X55" s="302">
        <f t="shared" si="47"/>
        <v>0</v>
      </c>
      <c r="Y55" s="302">
        <f t="shared" si="47"/>
        <v>0</v>
      </c>
      <c r="Z55" s="302">
        <f t="shared" si="47"/>
        <v>0</v>
      </c>
      <c r="AA55" s="302">
        <f t="shared" si="47"/>
        <v>0</v>
      </c>
      <c r="AB55" s="302">
        <f t="shared" si="47"/>
        <v>127442623.51999998</v>
      </c>
      <c r="AC55" s="302">
        <f t="shared" si="47"/>
        <v>749446513.94816554</v>
      </c>
      <c r="AD55" s="302">
        <f t="shared" si="47"/>
        <v>12763834.319999998</v>
      </c>
      <c r="AE55" s="302">
        <f t="shared" si="47"/>
        <v>832348.61999999988</v>
      </c>
      <c r="AF55" s="265">
        <f t="shared" si="47"/>
        <v>890485320.40816557</v>
      </c>
      <c r="AG55" s="357"/>
      <c r="AH55" s="358"/>
      <c r="AL55" s="55"/>
      <c r="AM55" s="55"/>
    </row>
    <row r="56" spans="2:39" ht="19.5" customHeight="1" thickBot="1">
      <c r="C56" s="77"/>
      <c r="D56" s="78"/>
      <c r="E56" s="78"/>
      <c r="F56" s="78"/>
      <c r="G56" s="303"/>
      <c r="H56" s="303"/>
      <c r="I56" s="303"/>
      <c r="J56" s="303"/>
      <c r="K56" s="303"/>
      <c r="L56" s="303"/>
      <c r="M56" s="303"/>
      <c r="N56" s="303"/>
      <c r="O56" s="303"/>
      <c r="P56" s="303"/>
      <c r="Q56" s="303"/>
      <c r="R56" s="303"/>
      <c r="S56" s="303"/>
      <c r="T56" s="303"/>
      <c r="U56" s="303"/>
      <c r="V56" s="303"/>
      <c r="W56" s="303"/>
      <c r="X56" s="303"/>
      <c r="Y56" s="303"/>
      <c r="Z56" s="303"/>
      <c r="AA56" s="303"/>
      <c r="AB56" s="303"/>
      <c r="AC56" s="303"/>
      <c r="AD56" s="303"/>
      <c r="AE56" s="303"/>
      <c r="AF56" s="80"/>
      <c r="AG56" s="59"/>
      <c r="AH56" s="54"/>
    </row>
    <row r="57" spans="2:39" ht="18" hidden="1" customHeight="1" thickBot="1">
      <c r="C57" s="240" t="s">
        <v>16</v>
      </c>
      <c r="D57" s="241"/>
      <c r="E57" s="212"/>
      <c r="F57" s="212"/>
      <c r="G57" s="304"/>
      <c r="H57" s="304"/>
      <c r="I57" s="304"/>
      <c r="J57" s="304"/>
      <c r="K57" s="304"/>
      <c r="L57" s="304"/>
      <c r="M57" s="304"/>
      <c r="N57" s="304"/>
      <c r="O57" s="304"/>
      <c r="P57" s="304"/>
      <c r="Q57" s="304"/>
      <c r="R57" s="304"/>
      <c r="S57" s="304"/>
      <c r="T57" s="304"/>
      <c r="U57" s="304"/>
      <c r="V57" s="304"/>
      <c r="W57" s="304"/>
      <c r="X57" s="304"/>
      <c r="Y57" s="304"/>
      <c r="Z57" s="304"/>
      <c r="AA57" s="304"/>
      <c r="AB57" s="304"/>
      <c r="AC57" s="304"/>
      <c r="AD57" s="304"/>
      <c r="AE57" s="304"/>
      <c r="AF57" s="83"/>
      <c r="AG57" s="84"/>
      <c r="AH57" s="54"/>
    </row>
    <row r="58" spans="2:39" ht="15" customHeight="1">
      <c r="B58" s="85"/>
      <c r="C58" s="86"/>
      <c r="D58" s="87"/>
      <c r="E58" s="87"/>
      <c r="F58" s="87"/>
      <c r="G58" s="305"/>
      <c r="H58" s="305"/>
      <c r="I58" s="305"/>
      <c r="J58" s="305"/>
      <c r="K58" s="306"/>
      <c r="L58" s="307"/>
      <c r="M58" s="308"/>
      <c r="N58" s="308"/>
      <c r="O58" s="308"/>
      <c r="P58" s="307"/>
      <c r="Q58" s="309"/>
      <c r="R58" s="309"/>
      <c r="S58" s="309"/>
      <c r="T58" s="309"/>
      <c r="U58" s="309"/>
      <c r="V58" s="309"/>
      <c r="W58" s="310"/>
      <c r="X58" s="311"/>
      <c r="Y58" s="311"/>
      <c r="Z58" s="311"/>
      <c r="AA58" s="311"/>
      <c r="AB58" s="311"/>
      <c r="AC58" s="311"/>
      <c r="AD58" s="311"/>
      <c r="AE58" s="311"/>
      <c r="AF58" s="92"/>
      <c r="AG58" s="93"/>
    </row>
    <row r="59" spans="2:39" ht="15" hidden="1" customHeight="1">
      <c r="B59" s="94"/>
      <c r="C59" s="95"/>
      <c r="D59" s="96" t="s">
        <v>60</v>
      </c>
      <c r="E59" s="96"/>
      <c r="F59" s="96"/>
      <c r="G59" s="312"/>
      <c r="H59" s="312"/>
      <c r="I59" s="312"/>
      <c r="J59" s="312"/>
      <c r="K59" s="313"/>
      <c r="L59" s="314"/>
      <c r="M59" s="315"/>
      <c r="N59" s="315"/>
      <c r="O59" s="315"/>
      <c r="P59" s="314"/>
      <c r="Q59" s="316"/>
      <c r="R59" s="316"/>
      <c r="S59" s="316"/>
      <c r="T59" s="316"/>
      <c r="U59" s="316"/>
      <c r="V59" s="316"/>
      <c r="W59" s="317"/>
      <c r="X59" s="271"/>
      <c r="Y59" s="271"/>
      <c r="Z59" s="271"/>
      <c r="AA59" s="271"/>
      <c r="AB59" s="271"/>
      <c r="AC59" s="271"/>
      <c r="AD59" s="271"/>
      <c r="AE59" s="271"/>
      <c r="AF59" s="6"/>
      <c r="AG59" s="100"/>
    </row>
    <row r="60" spans="2:39" ht="15" hidden="1" customHeight="1">
      <c r="B60" s="94"/>
      <c r="C60" s="95"/>
      <c r="D60" s="96"/>
      <c r="E60" s="96"/>
      <c r="F60" s="96"/>
      <c r="G60" s="312"/>
      <c r="H60" s="312"/>
      <c r="I60" s="312"/>
      <c r="J60" s="312"/>
      <c r="K60" s="313"/>
      <c r="L60" s="315"/>
      <c r="M60" s="315"/>
      <c r="N60" s="315"/>
      <c r="O60" s="315"/>
      <c r="P60" s="318"/>
      <c r="Q60" s="316"/>
      <c r="R60" s="316"/>
      <c r="S60" s="316"/>
      <c r="T60" s="316"/>
      <c r="U60" s="316"/>
      <c r="V60" s="316"/>
      <c r="W60" s="317"/>
      <c r="X60" s="271"/>
      <c r="Y60" s="271"/>
      <c r="Z60" s="271"/>
      <c r="AA60" s="271"/>
      <c r="AB60" s="271"/>
      <c r="AC60" s="271"/>
      <c r="AD60" s="271"/>
      <c r="AE60" s="271"/>
      <c r="AF60" s="6"/>
      <c r="AG60" s="100"/>
    </row>
    <row r="61" spans="2:39" ht="15" hidden="1" customHeight="1">
      <c r="B61" s="94"/>
      <c r="C61" s="95"/>
      <c r="D61" s="96"/>
      <c r="E61" s="96"/>
      <c r="F61" s="96"/>
      <c r="G61" s="312"/>
      <c r="H61" s="319" t="s">
        <v>61</v>
      </c>
      <c r="I61" s="319"/>
      <c r="J61" s="319"/>
      <c r="K61" s="319" t="s">
        <v>62</v>
      </c>
      <c r="L61" s="319"/>
      <c r="M61" s="319"/>
      <c r="N61" s="320"/>
      <c r="O61" s="321" t="s">
        <v>63</v>
      </c>
      <c r="P61" s="321"/>
      <c r="Q61" s="322"/>
      <c r="R61" s="319"/>
      <c r="S61" s="319"/>
      <c r="T61" s="319"/>
      <c r="U61" s="319"/>
      <c r="V61" s="319"/>
      <c r="W61" s="319"/>
      <c r="X61" s="323" t="s">
        <v>64</v>
      </c>
      <c r="Y61" s="324"/>
      <c r="Z61" s="324"/>
      <c r="AA61" s="323" t="s">
        <v>65</v>
      </c>
      <c r="AB61" s="324"/>
      <c r="AC61" s="324"/>
      <c r="AD61" s="325" t="s">
        <v>63</v>
      </c>
      <c r="AE61" s="325"/>
      <c r="AF61" s="6"/>
      <c r="AG61" s="100"/>
    </row>
    <row r="62" spans="2:39" ht="15" hidden="1" customHeight="1">
      <c r="B62" s="94"/>
      <c r="C62" s="95"/>
      <c r="D62" s="105" t="s">
        <v>66</v>
      </c>
      <c r="E62" s="96"/>
      <c r="F62" s="105"/>
      <c r="G62" s="312"/>
      <c r="J62" s="326"/>
      <c r="K62" s="326"/>
      <c r="L62" s="326"/>
      <c r="M62" s="327"/>
      <c r="N62" s="327"/>
      <c r="O62" s="327"/>
      <c r="P62" s="327"/>
      <c r="R62" s="271"/>
      <c r="S62" s="271"/>
      <c r="T62" s="327"/>
      <c r="U62" s="328" t="s">
        <v>67</v>
      </c>
      <c r="V62" s="328"/>
      <c r="W62" s="328"/>
      <c r="X62" s="327"/>
      <c r="Y62" s="327"/>
      <c r="Z62" s="327"/>
      <c r="AA62" s="271"/>
      <c r="AB62" s="271"/>
      <c r="AC62" s="271"/>
      <c r="AD62" s="271"/>
      <c r="AE62" s="271"/>
      <c r="AF62" s="6"/>
      <c r="AG62" s="100"/>
    </row>
    <row r="63" spans="2:39" ht="15" hidden="1" customHeight="1">
      <c r="B63" s="94"/>
      <c r="C63" s="95"/>
      <c r="D63" s="108" t="s">
        <v>68</v>
      </c>
      <c r="E63" s="96"/>
      <c r="F63" s="105"/>
      <c r="G63" s="312"/>
      <c r="H63" s="329"/>
      <c r="I63" s="329"/>
      <c r="J63" s="329"/>
      <c r="K63" s="330"/>
      <c r="L63" s="330"/>
      <c r="M63" s="330"/>
      <c r="N63" s="330"/>
      <c r="O63" s="330"/>
      <c r="P63" s="330"/>
      <c r="R63" s="271"/>
      <c r="S63" s="271"/>
      <c r="T63" s="327"/>
      <c r="U63" s="331" t="s">
        <v>69</v>
      </c>
      <c r="V63" s="331"/>
      <c r="W63" s="327"/>
      <c r="X63" s="327"/>
      <c r="Y63" s="327"/>
      <c r="Z63" s="327"/>
      <c r="AA63" s="271"/>
      <c r="AB63" s="271"/>
      <c r="AC63" s="271"/>
      <c r="AD63" s="271"/>
      <c r="AE63" s="271"/>
      <c r="AF63" s="110"/>
      <c r="AG63" s="100"/>
    </row>
    <row r="64" spans="2:39" ht="15" hidden="1" customHeight="1" thickBot="1">
      <c r="B64" s="94"/>
      <c r="C64" s="95"/>
      <c r="D64" s="108" t="s">
        <v>70</v>
      </c>
      <c r="E64" s="96"/>
      <c r="F64" s="105"/>
      <c r="G64" s="312"/>
      <c r="H64" s="329"/>
      <c r="I64" s="329"/>
      <c r="J64" s="329"/>
      <c r="K64" s="330"/>
      <c r="L64" s="330"/>
      <c r="M64" s="330"/>
      <c r="N64" s="330"/>
      <c r="O64" s="330"/>
      <c r="P64" s="330"/>
      <c r="R64" s="271"/>
      <c r="S64" s="271"/>
      <c r="T64" s="327"/>
      <c r="U64" s="328" t="s">
        <v>71</v>
      </c>
      <c r="V64" s="328"/>
      <c r="W64" s="327"/>
      <c r="X64" s="332"/>
      <c r="Y64" s="332"/>
      <c r="Z64" s="327"/>
      <c r="AA64" s="333"/>
      <c r="AB64" s="333"/>
      <c r="AC64" s="271"/>
      <c r="AD64" s="333"/>
      <c r="AE64" s="333"/>
      <c r="AF64" s="110"/>
      <c r="AG64" s="100"/>
    </row>
    <row r="65" spans="2:33" ht="15" hidden="1" customHeight="1" thickTop="1">
      <c r="B65" s="94"/>
      <c r="C65" s="95"/>
      <c r="D65" s="108" t="s">
        <v>72</v>
      </c>
      <c r="E65" s="96"/>
      <c r="F65" s="105"/>
      <c r="G65" s="312"/>
      <c r="H65" s="329"/>
      <c r="I65" s="329"/>
      <c r="J65" s="329"/>
      <c r="K65" s="330"/>
      <c r="L65" s="330"/>
      <c r="M65" s="330"/>
      <c r="N65" s="330"/>
      <c r="O65" s="330"/>
      <c r="P65" s="330"/>
      <c r="R65" s="271"/>
      <c r="S65" s="271"/>
      <c r="T65" s="327"/>
      <c r="U65" s="326"/>
      <c r="V65" s="326"/>
      <c r="W65" s="327"/>
      <c r="X65" s="327"/>
      <c r="Y65" s="327"/>
      <c r="Z65" s="327"/>
      <c r="AA65" s="271"/>
      <c r="AB65" s="271"/>
      <c r="AC65" s="271"/>
      <c r="AD65" s="271"/>
      <c r="AE65" s="271"/>
      <c r="AF65" s="110"/>
      <c r="AG65" s="100"/>
    </row>
    <row r="66" spans="2:33" ht="15" hidden="1" customHeight="1">
      <c r="B66" s="94"/>
      <c r="C66" s="95"/>
      <c r="D66" s="108" t="s">
        <v>73</v>
      </c>
      <c r="E66" s="96"/>
      <c r="F66" s="105"/>
      <c r="G66" s="312"/>
      <c r="H66" s="329"/>
      <c r="I66" s="329"/>
      <c r="J66" s="329"/>
      <c r="K66" s="330"/>
      <c r="L66" s="330"/>
      <c r="M66" s="330"/>
      <c r="N66" s="330"/>
      <c r="O66" s="330"/>
      <c r="P66" s="330"/>
      <c r="R66" s="271"/>
      <c r="S66" s="271"/>
      <c r="T66" s="327"/>
      <c r="U66" s="326"/>
      <c r="V66" s="326"/>
      <c r="W66" s="327"/>
      <c r="X66" s="327"/>
      <c r="Y66" s="327"/>
      <c r="Z66" s="327"/>
      <c r="AA66" s="271"/>
      <c r="AB66" s="271"/>
      <c r="AC66" s="271"/>
      <c r="AD66" s="271"/>
      <c r="AE66" s="271"/>
      <c r="AF66" s="110"/>
      <c r="AG66" s="100"/>
    </row>
    <row r="67" spans="2:33" ht="15" hidden="1" customHeight="1">
      <c r="B67" s="94"/>
      <c r="C67" s="95"/>
      <c r="D67" s="108" t="s">
        <v>74</v>
      </c>
      <c r="E67" s="96"/>
      <c r="F67" s="105"/>
      <c r="G67" s="312"/>
      <c r="H67" s="329"/>
      <c r="I67" s="329"/>
      <c r="J67" s="329"/>
      <c r="K67" s="330"/>
      <c r="L67" s="330"/>
      <c r="M67" s="330"/>
      <c r="N67" s="330"/>
      <c r="O67" s="330"/>
      <c r="P67" s="330"/>
      <c r="R67" s="271"/>
      <c r="S67" s="271"/>
      <c r="T67" s="327"/>
      <c r="U67" s="326"/>
      <c r="V67" s="326"/>
      <c r="W67" s="327"/>
      <c r="X67" s="327"/>
      <c r="Y67" s="327"/>
      <c r="Z67" s="327"/>
      <c r="AA67" s="271"/>
      <c r="AB67" s="271"/>
      <c r="AC67" s="271"/>
      <c r="AD67" s="271"/>
      <c r="AE67" s="271"/>
      <c r="AF67" s="110"/>
      <c r="AG67" s="100"/>
    </row>
    <row r="68" spans="2:33" ht="15" hidden="1" customHeight="1">
      <c r="B68" s="94"/>
      <c r="C68" s="95"/>
      <c r="D68" s="108" t="s">
        <v>50</v>
      </c>
      <c r="E68" s="96"/>
      <c r="F68" s="105"/>
      <c r="G68" s="312"/>
      <c r="H68" s="329"/>
      <c r="I68" s="329"/>
      <c r="J68" s="329"/>
      <c r="K68" s="330"/>
      <c r="L68" s="330"/>
      <c r="M68" s="330"/>
      <c r="N68" s="330"/>
      <c r="O68" s="330"/>
      <c r="P68" s="330"/>
      <c r="R68" s="271"/>
      <c r="S68" s="271"/>
      <c r="T68" s="327"/>
      <c r="U68" s="326"/>
      <c r="V68" s="326"/>
      <c r="W68" s="327"/>
      <c r="X68" s="327"/>
      <c r="Y68" s="327"/>
      <c r="Z68" s="327"/>
      <c r="AA68" s="271"/>
      <c r="AB68" s="271"/>
      <c r="AC68" s="271"/>
      <c r="AD68" s="271"/>
      <c r="AE68" s="271"/>
      <c r="AF68" s="6"/>
      <c r="AG68" s="100"/>
    </row>
    <row r="69" spans="2:33" ht="15" hidden="1" customHeight="1">
      <c r="B69" s="94"/>
      <c r="C69" s="95"/>
      <c r="D69" s="96" t="s">
        <v>75</v>
      </c>
      <c r="E69" s="96"/>
      <c r="F69" s="105"/>
      <c r="G69" s="334"/>
      <c r="H69" s="329"/>
      <c r="I69" s="329"/>
      <c r="J69" s="329"/>
      <c r="K69" s="330"/>
      <c r="L69" s="330"/>
      <c r="M69" s="330"/>
      <c r="N69" s="330"/>
      <c r="O69" s="330"/>
      <c r="P69" s="330"/>
      <c r="R69" s="271"/>
      <c r="S69" s="271"/>
      <c r="T69" s="327"/>
      <c r="U69" s="326"/>
      <c r="V69" s="335"/>
      <c r="W69" s="327"/>
      <c r="X69" s="327"/>
      <c r="Y69" s="327"/>
      <c r="Z69" s="327"/>
      <c r="AA69" s="271"/>
      <c r="AB69" s="271"/>
      <c r="AC69" s="271"/>
      <c r="AD69" s="271"/>
      <c r="AE69" s="271"/>
      <c r="AF69" s="6"/>
      <c r="AG69" s="100"/>
    </row>
    <row r="70" spans="2:33" ht="15" hidden="1" customHeight="1">
      <c r="B70" s="94"/>
      <c r="C70" s="95"/>
      <c r="D70" s="96" t="s">
        <v>76</v>
      </c>
      <c r="E70" s="96"/>
      <c r="F70" s="105"/>
      <c r="G70" s="312"/>
      <c r="H70" s="329"/>
      <c r="I70" s="329"/>
      <c r="J70" s="329"/>
      <c r="K70" s="330"/>
      <c r="L70" s="330"/>
      <c r="M70" s="330"/>
      <c r="N70" s="330"/>
      <c r="O70" s="330"/>
      <c r="P70" s="330"/>
      <c r="R70" s="271"/>
      <c r="S70" s="271"/>
      <c r="T70" s="336"/>
      <c r="U70" s="336"/>
      <c r="V70" s="336"/>
      <c r="W70" s="336"/>
      <c r="X70" s="336"/>
      <c r="Y70" s="336"/>
      <c r="Z70" s="336"/>
      <c r="AA70" s="271"/>
      <c r="AB70" s="271"/>
      <c r="AC70" s="271"/>
      <c r="AD70" s="271"/>
      <c r="AE70" s="271"/>
      <c r="AF70" s="6"/>
      <c r="AG70" s="100"/>
    </row>
    <row r="71" spans="2:33" ht="15" hidden="1" customHeight="1">
      <c r="B71" s="94"/>
      <c r="C71" s="95"/>
      <c r="D71" s="96" t="s">
        <v>77</v>
      </c>
      <c r="E71" s="96"/>
      <c r="F71" s="105"/>
      <c r="G71" s="312"/>
      <c r="H71" s="329"/>
      <c r="I71" s="329"/>
      <c r="J71" s="329"/>
      <c r="K71" s="330"/>
      <c r="L71" s="330"/>
      <c r="M71" s="330"/>
      <c r="N71" s="330"/>
      <c r="O71" s="330"/>
      <c r="P71" s="330"/>
      <c r="R71" s="271"/>
      <c r="S71" s="271"/>
      <c r="T71" s="337"/>
      <c r="U71" s="336"/>
      <c r="V71" s="338"/>
      <c r="W71" s="337"/>
      <c r="X71" s="337"/>
      <c r="Y71" s="337"/>
      <c r="Z71" s="337"/>
      <c r="AA71" s="271"/>
      <c r="AB71" s="271"/>
      <c r="AC71" s="271"/>
      <c r="AD71" s="271"/>
      <c r="AE71" s="271"/>
      <c r="AF71" s="6"/>
      <c r="AG71" s="100"/>
    </row>
    <row r="72" spans="2:33" ht="15" hidden="1" customHeight="1">
      <c r="B72" s="94"/>
      <c r="C72" s="95"/>
      <c r="D72" s="105" t="s">
        <v>78</v>
      </c>
      <c r="E72" s="105"/>
      <c r="F72" s="105"/>
      <c r="G72" s="312"/>
      <c r="H72" s="329"/>
      <c r="I72" s="329"/>
      <c r="J72" s="329"/>
      <c r="K72" s="330"/>
      <c r="L72" s="330"/>
      <c r="M72" s="330"/>
      <c r="N72" s="330"/>
      <c r="O72" s="330"/>
      <c r="P72" s="330"/>
      <c r="R72" s="271"/>
      <c r="S72" s="271"/>
      <c r="T72" s="337"/>
      <c r="U72" s="336"/>
      <c r="V72" s="338"/>
      <c r="W72" s="337"/>
      <c r="X72" s="337"/>
      <c r="Y72" s="337"/>
      <c r="Z72" s="337"/>
      <c r="AA72" s="271"/>
      <c r="AB72" s="271"/>
      <c r="AC72" s="271"/>
      <c r="AD72" s="271"/>
      <c r="AE72" s="271"/>
      <c r="AF72" s="6"/>
      <c r="AG72" s="100"/>
    </row>
    <row r="73" spans="2:33" ht="15" hidden="1" customHeight="1">
      <c r="B73" s="94"/>
      <c r="C73" s="95"/>
      <c r="D73" s="96" t="s">
        <v>79</v>
      </c>
      <c r="E73" s="96"/>
      <c r="F73" s="96"/>
      <c r="G73" s="312"/>
      <c r="H73" s="329"/>
      <c r="I73" s="329"/>
      <c r="J73" s="329"/>
      <c r="K73" s="330"/>
      <c r="L73" s="330"/>
      <c r="M73" s="330"/>
      <c r="N73" s="330"/>
      <c r="O73" s="330"/>
      <c r="P73" s="330"/>
      <c r="R73" s="271"/>
      <c r="S73" s="271"/>
      <c r="T73" s="337"/>
      <c r="U73" s="336"/>
      <c r="V73" s="336"/>
      <c r="W73" s="337"/>
      <c r="X73" s="336"/>
      <c r="Y73" s="337"/>
      <c r="Z73" s="337"/>
      <c r="AA73" s="271"/>
      <c r="AB73" s="271"/>
      <c r="AC73" s="271"/>
      <c r="AD73" s="271"/>
      <c r="AE73" s="271"/>
      <c r="AF73" s="6"/>
      <c r="AG73" s="100"/>
    </row>
    <row r="74" spans="2:33" ht="15" hidden="1" customHeight="1">
      <c r="B74" s="94"/>
      <c r="C74" s="95"/>
      <c r="D74" s="96"/>
      <c r="E74" s="96"/>
      <c r="F74" s="96"/>
      <c r="G74" s="312"/>
      <c r="J74" s="339"/>
      <c r="K74" s="339"/>
      <c r="L74" s="340"/>
      <c r="M74" s="315"/>
      <c r="N74" s="315"/>
      <c r="O74" s="315"/>
      <c r="P74" s="315"/>
      <c r="Q74" s="316"/>
      <c r="R74" s="271"/>
      <c r="S74" s="271"/>
      <c r="T74" s="271"/>
      <c r="U74" s="316"/>
      <c r="V74" s="316"/>
      <c r="W74" s="316"/>
      <c r="X74" s="316"/>
      <c r="Y74" s="316"/>
      <c r="Z74" s="271"/>
      <c r="AA74" s="271"/>
      <c r="AB74" s="271"/>
      <c r="AC74" s="271"/>
      <c r="AD74" s="271"/>
      <c r="AE74" s="271"/>
      <c r="AF74" s="6"/>
      <c r="AG74" s="100"/>
    </row>
    <row r="75" spans="2:33" ht="15" hidden="1" customHeight="1">
      <c r="B75" s="94"/>
      <c r="C75" s="95"/>
      <c r="D75" s="96" t="s">
        <v>80</v>
      </c>
      <c r="E75" s="96"/>
      <c r="F75" s="96"/>
      <c r="G75" s="312"/>
      <c r="J75" s="339"/>
      <c r="K75" s="339"/>
      <c r="L75" s="340"/>
      <c r="M75" s="315"/>
      <c r="N75" s="315"/>
      <c r="O75" s="315"/>
      <c r="P75" s="315"/>
      <c r="Q75" s="316"/>
      <c r="R75" s="316"/>
      <c r="S75" s="316"/>
      <c r="T75" s="316"/>
      <c r="U75" s="316"/>
      <c r="V75" s="316"/>
      <c r="W75" s="317"/>
      <c r="X75" s="271"/>
      <c r="Y75" s="271"/>
      <c r="Z75" s="271"/>
      <c r="AA75" s="271"/>
      <c r="AB75" s="271"/>
      <c r="AC75" s="271"/>
      <c r="AD75" s="271"/>
      <c r="AE75" s="271"/>
      <c r="AF75" s="6"/>
      <c r="AG75" s="100"/>
    </row>
    <row r="76" spans="2:33" ht="15" hidden="1" customHeight="1">
      <c r="B76" s="94"/>
      <c r="C76" s="95"/>
      <c r="D76" s="119" t="s">
        <v>81</v>
      </c>
      <c r="E76" s="96"/>
      <c r="F76" s="96"/>
      <c r="G76" s="312"/>
      <c r="J76" s="312"/>
      <c r="K76" s="312"/>
      <c r="L76" s="315"/>
      <c r="M76" s="315"/>
      <c r="N76" s="315"/>
      <c r="O76" s="315"/>
      <c r="P76" s="315"/>
      <c r="Q76" s="316"/>
      <c r="R76" s="316"/>
      <c r="S76" s="316"/>
      <c r="T76" s="316"/>
      <c r="U76" s="316"/>
      <c r="V76" s="316"/>
      <c r="W76" s="317"/>
      <c r="X76" s="271"/>
      <c r="Y76" s="271"/>
      <c r="Z76" s="271"/>
      <c r="AA76" s="271"/>
      <c r="AB76" s="271"/>
      <c r="AC76" s="271"/>
      <c r="AD76" s="271"/>
      <c r="AE76" s="271"/>
      <c r="AF76" s="6"/>
      <c r="AG76" s="100"/>
    </row>
    <row r="77" spans="2:33" ht="15" customHeight="1">
      <c r="B77" s="94"/>
      <c r="C77" s="95"/>
      <c r="D77" s="96"/>
      <c r="E77" s="96"/>
      <c r="F77" s="96"/>
      <c r="G77" s="315"/>
      <c r="H77" s="315"/>
      <c r="I77" s="315"/>
      <c r="J77" s="315"/>
      <c r="K77" s="315"/>
      <c r="L77" s="315"/>
      <c r="M77" s="315"/>
      <c r="N77" s="315"/>
      <c r="O77" s="315"/>
      <c r="P77" s="315"/>
      <c r="Q77" s="316"/>
      <c r="R77" s="316"/>
      <c r="S77" s="316"/>
      <c r="T77" s="316"/>
      <c r="U77" s="316"/>
      <c r="V77" s="316"/>
      <c r="W77" s="317"/>
      <c r="X77" s="271"/>
      <c r="Y77" s="271"/>
      <c r="Z77" s="271"/>
      <c r="AA77" s="271"/>
      <c r="AB77" s="271"/>
      <c r="AC77" s="271"/>
      <c r="AD77" s="271"/>
      <c r="AE77" s="271"/>
      <c r="AF77" s="6"/>
      <c r="AG77" s="100"/>
    </row>
    <row r="78" spans="2:33" ht="15" customHeight="1">
      <c r="B78" s="6"/>
      <c r="C78" s="120"/>
      <c r="D78" s="121"/>
      <c r="E78" s="121"/>
      <c r="F78" s="121"/>
      <c r="G78" s="341"/>
      <c r="H78" s="342" t="s">
        <v>82</v>
      </c>
      <c r="I78" s="342"/>
      <c r="J78" s="342"/>
      <c r="K78" s="343"/>
      <c r="L78" s="343"/>
      <c r="M78" s="343"/>
      <c r="N78" s="343"/>
      <c r="O78" s="343"/>
      <c r="P78" s="343"/>
      <c r="Q78" s="343"/>
      <c r="R78" s="343"/>
      <c r="S78" s="343"/>
      <c r="T78" s="343"/>
      <c r="U78" s="343"/>
      <c r="V78" s="342" t="s">
        <v>83</v>
      </c>
      <c r="W78" s="280"/>
      <c r="X78" s="344"/>
      <c r="Y78" s="344"/>
      <c r="Z78" s="344"/>
      <c r="AA78" s="344"/>
      <c r="AB78" s="344"/>
      <c r="AC78" s="271"/>
      <c r="AD78" s="271"/>
      <c r="AE78" s="271"/>
      <c r="AF78" s="6"/>
      <c r="AG78" s="100"/>
    </row>
    <row r="79" spans="2:33" ht="6.75" customHeight="1">
      <c r="B79" s="6"/>
      <c r="C79" s="120"/>
      <c r="D79" s="121"/>
      <c r="E79" s="121"/>
      <c r="F79" s="121"/>
      <c r="G79" s="341"/>
      <c r="H79" s="342"/>
      <c r="I79" s="342"/>
      <c r="J79" s="342"/>
      <c r="K79" s="343"/>
      <c r="L79" s="343"/>
      <c r="M79" s="343"/>
      <c r="N79" s="343"/>
      <c r="O79" s="343"/>
      <c r="P79" s="343"/>
      <c r="Q79" s="343"/>
      <c r="R79" s="343"/>
      <c r="S79" s="343"/>
      <c r="T79" s="343"/>
      <c r="U79" s="343"/>
      <c r="V79" s="343"/>
      <c r="W79" s="344"/>
      <c r="X79" s="344"/>
      <c r="Y79" s="344"/>
      <c r="Z79" s="344"/>
      <c r="AA79" s="344"/>
      <c r="AB79" s="344"/>
      <c r="AC79" s="271"/>
      <c r="AD79" s="271"/>
      <c r="AE79" s="271"/>
      <c r="AF79" s="6"/>
      <c r="AG79" s="100"/>
    </row>
    <row r="80" spans="2:33" ht="15" customHeight="1">
      <c r="B80" s="6"/>
      <c r="C80" s="120"/>
      <c r="D80" s="14"/>
      <c r="E80" s="14"/>
      <c r="F80" s="14"/>
      <c r="G80" s="275"/>
      <c r="H80" s="345"/>
      <c r="I80" s="345"/>
      <c r="J80" s="345"/>
      <c r="K80" s="346"/>
      <c r="L80" s="346"/>
      <c r="M80" s="344"/>
      <c r="N80" s="344"/>
      <c r="O80" s="344"/>
      <c r="P80" s="344"/>
      <c r="Q80" s="344"/>
      <c r="R80" s="344"/>
      <c r="S80" s="344"/>
      <c r="T80" s="344"/>
      <c r="U80" s="344"/>
      <c r="V80" s="347"/>
      <c r="W80" s="347"/>
      <c r="X80" s="346"/>
      <c r="Y80" s="346"/>
      <c r="Z80" s="346"/>
      <c r="AA80" s="344"/>
      <c r="AB80" s="344"/>
      <c r="AC80" s="271"/>
      <c r="AD80" s="271"/>
      <c r="AE80" s="271"/>
      <c r="AF80" s="6"/>
      <c r="AG80" s="100"/>
    </row>
    <row r="81" spans="2:39" ht="15" customHeight="1">
      <c r="B81" s="6"/>
      <c r="C81" s="120"/>
      <c r="D81" s="14"/>
      <c r="E81" s="14"/>
      <c r="F81" s="14"/>
      <c r="G81" s="275"/>
      <c r="H81" s="280" t="s">
        <v>84</v>
      </c>
      <c r="I81" s="280"/>
      <c r="J81" s="280"/>
      <c r="K81" s="344"/>
      <c r="L81" s="344"/>
      <c r="M81" s="344"/>
      <c r="N81" s="344"/>
      <c r="O81" s="344"/>
      <c r="P81" s="344"/>
      <c r="Q81" s="344"/>
      <c r="R81" s="280"/>
      <c r="S81" s="280"/>
      <c r="T81" s="280"/>
      <c r="U81" s="280"/>
      <c r="V81" s="280" t="s">
        <v>85</v>
      </c>
      <c r="W81" s="280"/>
      <c r="X81" s="344"/>
      <c r="Y81" s="344"/>
      <c r="Z81" s="344"/>
      <c r="AA81" s="344"/>
      <c r="AB81" s="344"/>
      <c r="AC81" s="271"/>
      <c r="AD81" s="271"/>
      <c r="AE81" s="271"/>
      <c r="AF81" s="6"/>
      <c r="AG81" s="100"/>
    </row>
    <row r="82" spans="2:39" ht="15" customHeight="1">
      <c r="B82" s="6"/>
      <c r="C82" s="120"/>
      <c r="D82" s="14"/>
      <c r="E82" s="14"/>
      <c r="F82" s="14"/>
      <c r="G82" s="275"/>
      <c r="H82" s="344" t="s">
        <v>86</v>
      </c>
      <c r="I82" s="344"/>
      <c r="J82" s="344"/>
      <c r="K82" s="344"/>
      <c r="L82" s="344"/>
      <c r="M82" s="344"/>
      <c r="N82" s="344"/>
      <c r="O82" s="344"/>
      <c r="P82" s="344"/>
      <c r="Q82" s="344"/>
      <c r="R82" s="344"/>
      <c r="S82" s="344"/>
      <c r="T82" s="344"/>
      <c r="U82" s="344"/>
      <c r="V82" s="344" t="s">
        <v>86</v>
      </c>
      <c r="W82" s="344"/>
      <c r="X82" s="344"/>
      <c r="Y82" s="344"/>
      <c r="Z82" s="344"/>
      <c r="AA82" s="344"/>
      <c r="AB82" s="344"/>
      <c r="AC82" s="271"/>
      <c r="AD82" s="271"/>
      <c r="AE82" s="271"/>
      <c r="AF82" s="6"/>
      <c r="AG82" s="100"/>
    </row>
    <row r="83" spans="2:39" ht="18" customHeight="1">
      <c r="B83" s="127"/>
      <c r="C83" s="248"/>
      <c r="D83" s="249"/>
      <c r="E83" s="249"/>
      <c r="F83" s="249"/>
      <c r="G83" s="249"/>
      <c r="H83" s="249"/>
      <c r="I83" s="249"/>
      <c r="J83" s="249"/>
      <c r="K83" s="249"/>
      <c r="L83" s="249"/>
      <c r="M83" s="249"/>
      <c r="N83" s="249"/>
      <c r="O83" s="249"/>
      <c r="P83" s="249"/>
      <c r="Q83" s="249"/>
      <c r="R83" s="249"/>
      <c r="S83" s="249"/>
      <c r="T83" s="249"/>
      <c r="U83" s="249"/>
      <c r="V83" s="249"/>
      <c r="W83" s="249"/>
      <c r="X83" s="249"/>
      <c r="Y83" s="344"/>
      <c r="Z83" s="344"/>
      <c r="AA83" s="344"/>
      <c r="AB83" s="344"/>
      <c r="AC83" s="271"/>
      <c r="AD83" s="271"/>
      <c r="AE83" s="271"/>
      <c r="AF83" s="6"/>
      <c r="AG83" s="100"/>
    </row>
    <row r="84" spans="2:39" ht="18.75" customHeight="1" thickBot="1">
      <c r="B84" s="128"/>
      <c r="C84" s="129"/>
      <c r="D84" s="130"/>
      <c r="E84" s="130"/>
      <c r="F84" s="130"/>
      <c r="G84" s="348"/>
      <c r="H84" s="348"/>
      <c r="I84" s="348"/>
      <c r="J84" s="348"/>
      <c r="K84" s="348"/>
      <c r="L84" s="348"/>
      <c r="M84" s="348"/>
      <c r="N84" s="348"/>
      <c r="O84" s="348"/>
      <c r="P84" s="348"/>
      <c r="Q84" s="348"/>
      <c r="R84" s="348"/>
      <c r="S84" s="348"/>
      <c r="T84" s="348"/>
      <c r="U84" s="348"/>
      <c r="V84" s="348"/>
      <c r="W84" s="348"/>
      <c r="X84" s="349"/>
      <c r="Y84" s="350"/>
      <c r="Z84" s="350"/>
      <c r="AA84" s="350"/>
      <c r="AB84" s="350"/>
      <c r="AC84" s="351"/>
      <c r="AD84" s="351"/>
      <c r="AE84" s="351"/>
      <c r="AF84" s="133"/>
      <c r="AG84" s="134"/>
    </row>
    <row r="85" spans="2:39" ht="24.75" customHeight="1">
      <c r="B85" s="128"/>
      <c r="C85" s="135"/>
      <c r="D85" s="136"/>
      <c r="E85" s="136"/>
      <c r="F85" s="136"/>
      <c r="G85" s="352"/>
      <c r="H85" s="352"/>
      <c r="I85" s="352"/>
      <c r="J85" s="352"/>
      <c r="K85" s="352"/>
      <c r="L85" s="352"/>
      <c r="M85" s="352"/>
      <c r="N85" s="352"/>
      <c r="O85" s="352"/>
      <c r="P85" s="352"/>
      <c r="Q85" s="352"/>
      <c r="R85" s="352"/>
      <c r="S85" s="352"/>
      <c r="T85" s="352"/>
      <c r="U85" s="352"/>
      <c r="V85" s="352"/>
      <c r="W85" s="352"/>
      <c r="X85" s="353"/>
      <c r="Y85" s="311"/>
      <c r="Z85" s="311"/>
      <c r="AA85" s="311"/>
      <c r="AB85" s="311"/>
      <c r="AC85" s="311"/>
      <c r="AD85" s="311"/>
      <c r="AE85" s="311"/>
      <c r="AF85" s="250" t="s">
        <v>0</v>
      </c>
      <c r="AG85" s="251"/>
    </row>
    <row r="86" spans="2:39" ht="21.75" customHeight="1">
      <c r="C86" s="138"/>
      <c r="D86" s="249" t="s">
        <v>87</v>
      </c>
      <c r="E86" s="249"/>
      <c r="F86" s="249"/>
      <c r="G86" s="249"/>
      <c r="H86" s="249"/>
      <c r="I86" s="249"/>
      <c r="J86" s="249"/>
      <c r="K86" s="249"/>
      <c r="L86" s="249"/>
      <c r="M86" s="249"/>
      <c r="N86" s="249"/>
      <c r="O86" s="249"/>
      <c r="P86" s="249"/>
      <c r="Q86" s="249"/>
      <c r="R86" s="249"/>
      <c r="S86" s="249"/>
      <c r="T86" s="249"/>
      <c r="U86" s="249"/>
      <c r="V86" s="249"/>
      <c r="W86" s="249"/>
      <c r="X86" s="249"/>
      <c r="Y86" s="249"/>
      <c r="Z86" s="249"/>
      <c r="AA86" s="249"/>
      <c r="AB86" s="249"/>
      <c r="AC86" s="249"/>
      <c r="AD86" s="249"/>
      <c r="AE86" s="249"/>
      <c r="AF86" s="249"/>
      <c r="AG86" s="252"/>
    </row>
    <row r="87" spans="2:39" s="20" customFormat="1" ht="21.75" customHeight="1">
      <c r="C87" s="120" t="s">
        <v>88</v>
      </c>
      <c r="D87" s="124"/>
      <c r="E87" s="124"/>
      <c r="F87" s="124"/>
      <c r="G87" s="344"/>
      <c r="H87" s="344"/>
      <c r="I87" s="344"/>
      <c r="J87" s="344"/>
      <c r="K87" s="344"/>
      <c r="L87" s="344"/>
      <c r="M87" s="344"/>
      <c r="N87" s="344"/>
      <c r="O87" s="344"/>
      <c r="P87" s="344"/>
      <c r="Q87" s="344"/>
      <c r="R87" s="344"/>
      <c r="S87" s="344"/>
      <c r="T87" s="344"/>
      <c r="U87" s="344"/>
      <c r="V87" s="344"/>
      <c r="W87" s="344"/>
      <c r="X87" s="344"/>
      <c r="Y87" s="344"/>
      <c r="Z87" s="344"/>
      <c r="AA87" s="344"/>
      <c r="AB87" s="344"/>
      <c r="AC87" s="344"/>
      <c r="AD87" s="344"/>
      <c r="AE87" s="344"/>
      <c r="AF87" s="124"/>
      <c r="AG87" s="139"/>
      <c r="AL87" s="22"/>
      <c r="AM87" s="22"/>
    </row>
    <row r="88" spans="2:39" s="20" customFormat="1" ht="18.75" customHeight="1">
      <c r="C88" s="120"/>
      <c r="D88" s="253" t="s">
        <v>89</v>
      </c>
      <c r="E88" s="253"/>
      <c r="F88" s="253"/>
      <c r="G88" s="253"/>
      <c r="H88" s="253"/>
      <c r="I88" s="253"/>
      <c r="J88" s="253"/>
      <c r="K88" s="253"/>
      <c r="L88" s="253"/>
      <c r="M88" s="253"/>
      <c r="N88" s="253"/>
      <c r="O88" s="253"/>
      <c r="P88" s="253"/>
      <c r="Q88" s="253"/>
      <c r="R88" s="253"/>
      <c r="S88" s="253"/>
      <c r="T88" s="253"/>
      <c r="U88" s="253"/>
      <c r="V88" s="253"/>
      <c r="W88" s="253"/>
      <c r="X88" s="253"/>
      <c r="Y88" s="253"/>
      <c r="Z88" s="253"/>
      <c r="AA88" s="253"/>
      <c r="AB88" s="253"/>
      <c r="AC88" s="253"/>
      <c r="AD88" s="253"/>
      <c r="AE88" s="253"/>
      <c r="AF88" s="253"/>
      <c r="AG88" s="254"/>
      <c r="AL88" s="22"/>
      <c r="AM88" s="22"/>
    </row>
    <row r="89" spans="2:39" s="20" customFormat="1" ht="20.25" customHeight="1">
      <c r="C89" s="120"/>
      <c r="D89" s="246" t="s">
        <v>90</v>
      </c>
      <c r="E89" s="246"/>
      <c r="F89" s="246"/>
      <c r="G89" s="246"/>
      <c r="H89" s="246"/>
      <c r="I89" s="246"/>
      <c r="J89" s="246"/>
      <c r="K89" s="246"/>
      <c r="L89" s="246"/>
      <c r="M89" s="246"/>
      <c r="N89" s="246"/>
      <c r="O89" s="246"/>
      <c r="P89" s="246"/>
      <c r="Q89" s="246"/>
      <c r="R89" s="246"/>
      <c r="S89" s="246"/>
      <c r="T89" s="246"/>
      <c r="U89" s="246"/>
      <c r="V89" s="246"/>
      <c r="W89" s="246"/>
      <c r="X89" s="246"/>
      <c r="Y89" s="246"/>
      <c r="Z89" s="246"/>
      <c r="AA89" s="246"/>
      <c r="AB89" s="246"/>
      <c r="AC89" s="246"/>
      <c r="AD89" s="246"/>
      <c r="AE89" s="246"/>
      <c r="AF89" s="246"/>
      <c r="AG89" s="139"/>
      <c r="AL89" s="22"/>
      <c r="AM89" s="22"/>
    </row>
    <row r="90" spans="2:39" s="20" customFormat="1" ht="21" customHeight="1">
      <c r="C90" s="120"/>
      <c r="D90" s="246" t="s">
        <v>91</v>
      </c>
      <c r="E90" s="246"/>
      <c r="F90" s="246"/>
      <c r="G90" s="246"/>
      <c r="H90" s="246"/>
      <c r="I90" s="246"/>
      <c r="J90" s="246"/>
      <c r="K90" s="246"/>
      <c r="L90" s="246"/>
      <c r="M90" s="246"/>
      <c r="N90" s="246"/>
      <c r="O90" s="246"/>
      <c r="P90" s="246"/>
      <c r="Q90" s="246"/>
      <c r="R90" s="246"/>
      <c r="S90" s="246"/>
      <c r="T90" s="246"/>
      <c r="U90" s="246"/>
      <c r="V90" s="246"/>
      <c r="W90" s="246"/>
      <c r="X90" s="246"/>
      <c r="Y90" s="246"/>
      <c r="Z90" s="246"/>
      <c r="AA90" s="246"/>
      <c r="AB90" s="246"/>
      <c r="AC90" s="246"/>
      <c r="AD90" s="246"/>
      <c r="AE90" s="246"/>
      <c r="AF90" s="246"/>
      <c r="AG90" s="255"/>
      <c r="AL90" s="22"/>
      <c r="AM90" s="22"/>
    </row>
    <row r="91" spans="2:39" s="20" customFormat="1" ht="54" customHeight="1">
      <c r="C91" s="120"/>
      <c r="D91" s="256" t="s">
        <v>92</v>
      </c>
      <c r="E91" s="256"/>
      <c r="F91" s="256"/>
      <c r="G91" s="256"/>
      <c r="H91" s="256"/>
      <c r="I91" s="256"/>
      <c r="J91" s="256"/>
      <c r="K91" s="256"/>
      <c r="L91" s="256"/>
      <c r="M91" s="256"/>
      <c r="N91" s="256"/>
      <c r="O91" s="256"/>
      <c r="P91" s="256"/>
      <c r="Q91" s="256"/>
      <c r="R91" s="256"/>
      <c r="S91" s="256"/>
      <c r="T91" s="256"/>
      <c r="U91" s="256"/>
      <c r="V91" s="256"/>
      <c r="W91" s="256"/>
      <c r="X91" s="256"/>
      <c r="Y91" s="256"/>
      <c r="Z91" s="256"/>
      <c r="AA91" s="256"/>
      <c r="AB91" s="256"/>
      <c r="AC91" s="256"/>
      <c r="AD91" s="256"/>
      <c r="AE91" s="256"/>
      <c r="AF91" s="256"/>
      <c r="AG91" s="257"/>
      <c r="AL91" s="22"/>
      <c r="AM91" s="22"/>
    </row>
    <row r="92" spans="2:39" s="20" customFormat="1" ht="22.5" customHeight="1">
      <c r="C92" s="120"/>
      <c r="D92" s="246" t="s">
        <v>93</v>
      </c>
      <c r="E92" s="246"/>
      <c r="F92" s="246"/>
      <c r="G92" s="246"/>
      <c r="H92" s="246"/>
      <c r="I92" s="246"/>
      <c r="J92" s="246"/>
      <c r="K92" s="246"/>
      <c r="L92" s="246"/>
      <c r="M92" s="246"/>
      <c r="N92" s="246"/>
      <c r="O92" s="246"/>
      <c r="P92" s="246"/>
      <c r="Q92" s="246"/>
      <c r="R92" s="246"/>
      <c r="S92" s="246"/>
      <c r="T92" s="246"/>
      <c r="U92" s="246"/>
      <c r="V92" s="246"/>
      <c r="W92" s="246"/>
      <c r="X92" s="246"/>
      <c r="Y92" s="246"/>
      <c r="Z92" s="246"/>
      <c r="AA92" s="246"/>
      <c r="AB92" s="246"/>
      <c r="AC92" s="246"/>
      <c r="AD92" s="246"/>
      <c r="AE92" s="246"/>
      <c r="AF92" s="246"/>
      <c r="AG92" s="139"/>
      <c r="AL92" s="22"/>
      <c r="AM92" s="22"/>
    </row>
    <row r="93" spans="2:39" s="20" customFormat="1" ht="19.5" customHeight="1">
      <c r="C93" s="140" t="s">
        <v>94</v>
      </c>
      <c r="D93" s="124" t="s">
        <v>95</v>
      </c>
      <c r="E93" s="124"/>
      <c r="F93" s="124"/>
      <c r="G93" s="344"/>
      <c r="H93" s="344"/>
      <c r="I93" s="344"/>
      <c r="J93" s="344"/>
      <c r="K93" s="344"/>
      <c r="L93" s="344"/>
      <c r="M93" s="344"/>
      <c r="N93" s="344"/>
      <c r="O93" s="344"/>
      <c r="P93" s="344"/>
      <c r="Q93" s="344"/>
      <c r="R93" s="344"/>
      <c r="S93" s="344"/>
      <c r="T93" s="344"/>
      <c r="U93" s="344"/>
      <c r="V93" s="344"/>
      <c r="W93" s="344"/>
      <c r="X93" s="344"/>
      <c r="Y93" s="344"/>
      <c r="Z93" s="344"/>
      <c r="AA93" s="344"/>
      <c r="AB93" s="344"/>
      <c r="AC93" s="344"/>
      <c r="AD93" s="344"/>
      <c r="AE93" s="344"/>
      <c r="AF93" s="124"/>
      <c r="AG93" s="139"/>
      <c r="AL93" s="22"/>
      <c r="AM93" s="22"/>
    </row>
    <row r="94" spans="2:39" s="20" customFormat="1" ht="21" customHeight="1">
      <c r="C94" s="141" t="s">
        <v>96</v>
      </c>
      <c r="D94" s="124"/>
      <c r="E94" s="124"/>
      <c r="F94" s="124"/>
      <c r="G94" s="344"/>
      <c r="H94" s="344"/>
      <c r="I94" s="344"/>
      <c r="J94" s="344"/>
      <c r="K94" s="344"/>
      <c r="L94" s="344"/>
      <c r="M94" s="344"/>
      <c r="N94" s="344"/>
      <c r="O94" s="344"/>
      <c r="P94" s="344"/>
      <c r="Q94" s="344"/>
      <c r="R94" s="344"/>
      <c r="S94" s="344"/>
      <c r="T94" s="344"/>
      <c r="U94" s="344"/>
      <c r="V94" s="344"/>
      <c r="W94" s="344"/>
      <c r="X94" s="344"/>
      <c r="Y94" s="344"/>
      <c r="Z94" s="344"/>
      <c r="AA94" s="344"/>
      <c r="AB94" s="344"/>
      <c r="AC94" s="344"/>
      <c r="AD94" s="344"/>
      <c r="AE94" s="344"/>
      <c r="AF94" s="124"/>
      <c r="AG94" s="139"/>
      <c r="AL94" s="22"/>
      <c r="AM94" s="22"/>
    </row>
    <row r="95" spans="2:39" s="20" customFormat="1" ht="21.75" customHeight="1">
      <c r="C95" s="120"/>
      <c r="D95" s="142" t="s">
        <v>97</v>
      </c>
      <c r="E95" s="142"/>
      <c r="F95" s="142"/>
      <c r="G95" s="354"/>
      <c r="H95" s="354"/>
      <c r="I95" s="354"/>
      <c r="J95" s="354"/>
      <c r="K95" s="354"/>
      <c r="L95" s="354"/>
      <c r="M95" s="354"/>
      <c r="N95" s="354"/>
      <c r="O95" s="354"/>
      <c r="P95" s="354"/>
      <c r="Q95" s="354"/>
      <c r="R95" s="354"/>
      <c r="S95" s="354"/>
      <c r="T95" s="354"/>
      <c r="U95" s="354"/>
      <c r="V95" s="354"/>
      <c r="W95" s="354"/>
      <c r="X95" s="354"/>
      <c r="Y95" s="354"/>
      <c r="Z95" s="354"/>
      <c r="AA95" s="354"/>
      <c r="AB95" s="354"/>
      <c r="AC95" s="354"/>
      <c r="AD95" s="354"/>
      <c r="AE95" s="354"/>
      <c r="AF95" s="143"/>
      <c r="AG95" s="139"/>
      <c r="AL95" s="22"/>
      <c r="AM95" s="22"/>
    </row>
    <row r="96" spans="2:39" s="20" customFormat="1" ht="24.75" customHeight="1">
      <c r="C96" s="120"/>
      <c r="D96" s="142" t="s">
        <v>98</v>
      </c>
      <c r="E96" s="142"/>
      <c r="F96" s="142"/>
      <c r="G96" s="354"/>
      <c r="H96" s="354"/>
      <c r="I96" s="354"/>
      <c r="J96" s="354"/>
      <c r="K96" s="354"/>
      <c r="L96" s="354"/>
      <c r="M96" s="354"/>
      <c r="N96" s="354"/>
      <c r="O96" s="354"/>
      <c r="P96" s="354"/>
      <c r="Q96" s="354"/>
      <c r="R96" s="354"/>
      <c r="S96" s="354"/>
      <c r="T96" s="354"/>
      <c r="U96" s="354"/>
      <c r="V96" s="354"/>
      <c r="W96" s="354"/>
      <c r="X96" s="354"/>
      <c r="Y96" s="354"/>
      <c r="Z96" s="354"/>
      <c r="AA96" s="354"/>
      <c r="AB96" s="354"/>
      <c r="AC96" s="354"/>
      <c r="AD96" s="354"/>
      <c r="AE96" s="354"/>
      <c r="AF96" s="143"/>
      <c r="AG96" s="139"/>
      <c r="AL96" s="22"/>
      <c r="AM96" s="22"/>
    </row>
    <row r="97" spans="3:39" s="20" customFormat="1" ht="22.5" customHeight="1">
      <c r="C97" s="120"/>
      <c r="D97" s="142" t="s">
        <v>99</v>
      </c>
      <c r="E97" s="142"/>
      <c r="F97" s="142"/>
      <c r="G97" s="354"/>
      <c r="H97" s="354"/>
      <c r="I97" s="354"/>
      <c r="J97" s="354"/>
      <c r="K97" s="354"/>
      <c r="L97" s="354"/>
      <c r="M97" s="354"/>
      <c r="N97" s="354"/>
      <c r="O97" s="354"/>
      <c r="P97" s="354"/>
      <c r="Q97" s="354"/>
      <c r="R97" s="354"/>
      <c r="S97" s="354"/>
      <c r="T97" s="354"/>
      <c r="U97" s="354"/>
      <c r="V97" s="354"/>
      <c r="W97" s="354"/>
      <c r="X97" s="354"/>
      <c r="Y97" s="354"/>
      <c r="Z97" s="354"/>
      <c r="AA97" s="354"/>
      <c r="AB97" s="354"/>
      <c r="AC97" s="354"/>
      <c r="AD97" s="354"/>
      <c r="AE97" s="354"/>
      <c r="AF97" s="143"/>
      <c r="AG97" s="139"/>
      <c r="AL97" s="22"/>
      <c r="AM97" s="22"/>
    </row>
    <row r="98" spans="3:39" s="20" customFormat="1" ht="23.25" customHeight="1">
      <c r="C98" s="120"/>
      <c r="D98" s="142" t="s">
        <v>100</v>
      </c>
      <c r="E98" s="142"/>
      <c r="F98" s="142"/>
      <c r="G98" s="354"/>
      <c r="H98" s="354"/>
      <c r="I98" s="354"/>
      <c r="J98" s="354"/>
      <c r="K98" s="354"/>
      <c r="L98" s="354"/>
      <c r="M98" s="354"/>
      <c r="N98" s="354"/>
      <c r="O98" s="354"/>
      <c r="P98" s="354"/>
      <c r="Q98" s="354"/>
      <c r="R98" s="354"/>
      <c r="S98" s="354"/>
      <c r="T98" s="354"/>
      <c r="U98" s="354"/>
      <c r="V98" s="354"/>
      <c r="W98" s="354"/>
      <c r="X98" s="354"/>
      <c r="Y98" s="354"/>
      <c r="Z98" s="354"/>
      <c r="AA98" s="354"/>
      <c r="AB98" s="354"/>
      <c r="AC98" s="354"/>
      <c r="AD98" s="354"/>
      <c r="AE98" s="354"/>
      <c r="AF98" s="143"/>
      <c r="AG98" s="139"/>
      <c r="AL98" s="22"/>
      <c r="AM98" s="22"/>
    </row>
    <row r="99" spans="3:39" s="20" customFormat="1" ht="24.75" customHeight="1">
      <c r="C99" s="120"/>
      <c r="D99" s="142" t="s">
        <v>101</v>
      </c>
      <c r="E99" s="142"/>
      <c r="F99" s="142"/>
      <c r="G99" s="354"/>
      <c r="H99" s="354"/>
      <c r="I99" s="354"/>
      <c r="J99" s="354"/>
      <c r="K99" s="354"/>
      <c r="L99" s="354"/>
      <c r="M99" s="354"/>
      <c r="N99" s="354"/>
      <c r="O99" s="354"/>
      <c r="P99" s="354"/>
      <c r="Q99" s="354"/>
      <c r="R99" s="354"/>
      <c r="S99" s="354"/>
      <c r="T99" s="354"/>
      <c r="U99" s="354"/>
      <c r="V99" s="354"/>
      <c r="W99" s="354"/>
      <c r="X99" s="354"/>
      <c r="Y99" s="354"/>
      <c r="Z99" s="354"/>
      <c r="AA99" s="354"/>
      <c r="AB99" s="354"/>
      <c r="AC99" s="354"/>
      <c r="AD99" s="354"/>
      <c r="AE99" s="354"/>
      <c r="AF99" s="143"/>
      <c r="AG99" s="139"/>
      <c r="AL99" s="22"/>
      <c r="AM99" s="22"/>
    </row>
    <row r="100" spans="3:39" s="20" customFormat="1" ht="24.75" customHeight="1">
      <c r="C100" s="120"/>
      <c r="D100" s="142" t="s">
        <v>102</v>
      </c>
      <c r="E100" s="142"/>
      <c r="F100" s="142"/>
      <c r="G100" s="354"/>
      <c r="H100" s="354"/>
      <c r="I100" s="354"/>
      <c r="J100" s="354"/>
      <c r="K100" s="354"/>
      <c r="L100" s="354"/>
      <c r="M100" s="354"/>
      <c r="N100" s="354"/>
      <c r="O100" s="354"/>
      <c r="P100" s="354"/>
      <c r="Q100" s="354"/>
      <c r="R100" s="354"/>
      <c r="S100" s="354"/>
      <c r="T100" s="354"/>
      <c r="U100" s="354"/>
      <c r="V100" s="354"/>
      <c r="W100" s="354"/>
      <c r="X100" s="354"/>
      <c r="Y100" s="354"/>
      <c r="Z100" s="354"/>
      <c r="AA100" s="354"/>
      <c r="AB100" s="354"/>
      <c r="AC100" s="354"/>
      <c r="AD100" s="354"/>
      <c r="AE100" s="354"/>
      <c r="AF100" s="143"/>
      <c r="AG100" s="139"/>
      <c r="AL100" s="22"/>
      <c r="AM100" s="22"/>
    </row>
    <row r="101" spans="3:39" s="20" customFormat="1" ht="24.75" customHeight="1">
      <c r="C101" s="141" t="s">
        <v>103</v>
      </c>
      <c r="D101" s="124"/>
      <c r="E101" s="124"/>
      <c r="F101" s="124"/>
      <c r="G101" s="344"/>
      <c r="H101" s="344"/>
      <c r="I101" s="344"/>
      <c r="J101" s="344"/>
      <c r="K101" s="344"/>
      <c r="L101" s="344"/>
      <c r="M101" s="344"/>
      <c r="N101" s="344"/>
      <c r="O101" s="344"/>
      <c r="P101" s="344"/>
      <c r="Q101" s="344"/>
      <c r="R101" s="344"/>
      <c r="S101" s="344"/>
      <c r="T101" s="344"/>
      <c r="U101" s="344"/>
      <c r="V101" s="344"/>
      <c r="W101" s="344"/>
      <c r="X101" s="344"/>
      <c r="Y101" s="344"/>
      <c r="Z101" s="344"/>
      <c r="AA101" s="344"/>
      <c r="AB101" s="344"/>
      <c r="AC101" s="344"/>
      <c r="AD101" s="344"/>
      <c r="AE101" s="344"/>
      <c r="AF101" s="124"/>
      <c r="AG101" s="139"/>
      <c r="AL101" s="22"/>
      <c r="AM101" s="22"/>
    </row>
    <row r="102" spans="3:39" s="20" customFormat="1" ht="24.75" hidden="1" customHeight="1">
      <c r="C102" s="141" t="s">
        <v>104</v>
      </c>
      <c r="D102" s="124"/>
      <c r="E102" s="124"/>
      <c r="F102" s="124"/>
      <c r="G102" s="344"/>
      <c r="H102" s="344"/>
      <c r="I102" s="344"/>
      <c r="J102" s="344"/>
      <c r="K102" s="344"/>
      <c r="L102" s="344"/>
      <c r="M102" s="344"/>
      <c r="N102" s="344"/>
      <c r="O102" s="344"/>
      <c r="P102" s="344"/>
      <c r="Q102" s="344"/>
      <c r="R102" s="344"/>
      <c r="S102" s="344"/>
      <c r="T102" s="344"/>
      <c r="U102" s="344"/>
      <c r="V102" s="344"/>
      <c r="W102" s="344"/>
      <c r="X102" s="344"/>
      <c r="Y102" s="344"/>
      <c r="Z102" s="344"/>
      <c r="AA102" s="344"/>
      <c r="AB102" s="344"/>
      <c r="AC102" s="344"/>
      <c r="AD102" s="344"/>
      <c r="AE102" s="344"/>
      <c r="AF102" s="124"/>
      <c r="AG102" s="139"/>
      <c r="AL102" s="22"/>
      <c r="AM102" s="22"/>
    </row>
    <row r="103" spans="3:39" s="20" customFormat="1" ht="20.25" hidden="1" customHeight="1">
      <c r="C103" s="120"/>
      <c r="D103" s="124" t="s">
        <v>105</v>
      </c>
      <c r="E103" s="124"/>
      <c r="F103" s="124"/>
      <c r="G103" s="344"/>
      <c r="H103" s="344"/>
      <c r="I103" s="344"/>
      <c r="J103" s="344"/>
      <c r="K103" s="344"/>
      <c r="L103" s="344"/>
      <c r="M103" s="344"/>
      <c r="N103" s="344"/>
      <c r="O103" s="344"/>
      <c r="P103" s="344"/>
      <c r="Q103" s="344"/>
      <c r="R103" s="344"/>
      <c r="S103" s="344"/>
      <c r="T103" s="344"/>
      <c r="U103" s="344"/>
      <c r="V103" s="344"/>
      <c r="W103" s="344"/>
      <c r="X103" s="344"/>
      <c r="Y103" s="344"/>
      <c r="Z103" s="344"/>
      <c r="AA103" s="344"/>
      <c r="AB103" s="344"/>
      <c r="AC103" s="344"/>
      <c r="AD103" s="344"/>
      <c r="AE103" s="344"/>
      <c r="AF103" s="124"/>
      <c r="AG103" s="139"/>
      <c r="AL103" s="22"/>
      <c r="AM103" s="22"/>
    </row>
    <row r="104" spans="3:39" s="20" customFormat="1" ht="23.25" customHeight="1">
      <c r="C104" s="141" t="s">
        <v>106</v>
      </c>
      <c r="D104" s="124"/>
      <c r="E104" s="124"/>
      <c r="F104" s="124"/>
      <c r="G104" s="344"/>
      <c r="H104" s="344"/>
      <c r="I104" s="344"/>
      <c r="J104" s="344"/>
      <c r="K104" s="344"/>
      <c r="L104" s="344"/>
      <c r="M104" s="344"/>
      <c r="N104" s="344"/>
      <c r="O104" s="344"/>
      <c r="P104" s="344"/>
      <c r="Q104" s="344"/>
      <c r="R104" s="344"/>
      <c r="S104" s="344"/>
      <c r="T104" s="344"/>
      <c r="U104" s="344"/>
      <c r="V104" s="344"/>
      <c r="W104" s="344"/>
      <c r="X104" s="344"/>
      <c r="Y104" s="344"/>
      <c r="Z104" s="344"/>
      <c r="AA104" s="344"/>
      <c r="AB104" s="344"/>
      <c r="AC104" s="344"/>
      <c r="AD104" s="344"/>
      <c r="AE104" s="344"/>
      <c r="AF104" s="124"/>
      <c r="AG104" s="139"/>
      <c r="AL104" s="22"/>
      <c r="AM104" s="22"/>
    </row>
    <row r="105" spans="3:39" s="20" customFormat="1" ht="24" customHeight="1">
      <c r="C105" s="141" t="s">
        <v>107</v>
      </c>
      <c r="D105" s="124"/>
      <c r="E105" s="124"/>
      <c r="F105" s="124"/>
      <c r="G105" s="344"/>
      <c r="H105" s="344"/>
      <c r="I105" s="344"/>
      <c r="J105" s="344"/>
      <c r="K105" s="344"/>
      <c r="L105" s="344"/>
      <c r="M105" s="344"/>
      <c r="N105" s="344"/>
      <c r="O105" s="344"/>
      <c r="P105" s="344"/>
      <c r="Q105" s="344"/>
      <c r="R105" s="344"/>
      <c r="S105" s="344"/>
      <c r="T105" s="344"/>
      <c r="U105" s="344"/>
      <c r="V105" s="344"/>
      <c r="W105" s="344"/>
      <c r="X105" s="344"/>
      <c r="Y105" s="344"/>
      <c r="Z105" s="344"/>
      <c r="AA105" s="344"/>
      <c r="AB105" s="344"/>
      <c r="AC105" s="344"/>
      <c r="AD105" s="344"/>
      <c r="AE105" s="344"/>
      <c r="AF105" s="124"/>
      <c r="AG105" s="139"/>
      <c r="AL105" s="22"/>
      <c r="AM105" s="22"/>
    </row>
    <row r="106" spans="3:39" s="145" customFormat="1" ht="21" customHeight="1">
      <c r="C106" s="141" t="s">
        <v>108</v>
      </c>
      <c r="D106" s="144"/>
      <c r="E106" s="144"/>
      <c r="F106" s="144"/>
      <c r="G106" s="344"/>
      <c r="H106" s="344"/>
      <c r="I106" s="344"/>
      <c r="J106" s="344"/>
      <c r="K106" s="344"/>
      <c r="L106" s="344"/>
      <c r="M106" s="344"/>
      <c r="N106" s="344"/>
      <c r="O106" s="344"/>
      <c r="P106" s="344"/>
      <c r="Q106" s="344"/>
      <c r="R106" s="344"/>
      <c r="S106" s="344"/>
      <c r="T106" s="344"/>
      <c r="U106" s="344"/>
      <c r="V106" s="344"/>
      <c r="W106" s="344"/>
      <c r="X106" s="344"/>
      <c r="Y106" s="344"/>
      <c r="Z106" s="344"/>
      <c r="AA106" s="344"/>
      <c r="AB106" s="344"/>
      <c r="AC106" s="344"/>
      <c r="AD106" s="344"/>
      <c r="AE106" s="344"/>
      <c r="AF106" s="124"/>
      <c r="AG106" s="139"/>
      <c r="AL106" s="146"/>
      <c r="AM106" s="146"/>
    </row>
    <row r="107" spans="3:39" s="145" customFormat="1" ht="19.5" customHeight="1">
      <c r="C107" s="141" t="s">
        <v>109</v>
      </c>
      <c r="D107" s="124"/>
      <c r="E107" s="124"/>
      <c r="F107" s="124"/>
      <c r="G107" s="344"/>
      <c r="H107" s="344"/>
      <c r="I107" s="344"/>
      <c r="J107" s="344"/>
      <c r="K107" s="344"/>
      <c r="L107" s="344"/>
      <c r="M107" s="344"/>
      <c r="N107" s="344"/>
      <c r="O107" s="344"/>
      <c r="P107" s="344"/>
      <c r="Q107" s="344"/>
      <c r="R107" s="344"/>
      <c r="S107" s="344"/>
      <c r="T107" s="344"/>
      <c r="U107" s="344"/>
      <c r="V107" s="344"/>
      <c r="W107" s="344"/>
      <c r="X107" s="344"/>
      <c r="Y107" s="344"/>
      <c r="Z107" s="344"/>
      <c r="AA107" s="344"/>
      <c r="AB107" s="344"/>
      <c r="AC107" s="344"/>
      <c r="AD107" s="344"/>
      <c r="AE107" s="344"/>
      <c r="AF107" s="124"/>
      <c r="AG107" s="139"/>
      <c r="AL107" s="146"/>
      <c r="AM107" s="146"/>
    </row>
    <row r="108" spans="3:39" s="145" customFormat="1" ht="19.5" customHeight="1">
      <c r="C108" s="141" t="s">
        <v>110</v>
      </c>
      <c r="D108" s="124"/>
      <c r="E108" s="124"/>
      <c r="F108" s="124"/>
      <c r="G108" s="344"/>
      <c r="H108" s="344"/>
      <c r="I108" s="344"/>
      <c r="J108" s="344"/>
      <c r="K108" s="344"/>
      <c r="L108" s="344"/>
      <c r="M108" s="344"/>
      <c r="N108" s="344"/>
      <c r="O108" s="344"/>
      <c r="P108" s="344"/>
      <c r="Q108" s="344"/>
      <c r="R108" s="344"/>
      <c r="S108" s="344"/>
      <c r="T108" s="344"/>
      <c r="U108" s="344"/>
      <c r="V108" s="344"/>
      <c r="W108" s="344"/>
      <c r="X108" s="344"/>
      <c r="Y108" s="344"/>
      <c r="Z108" s="344"/>
      <c r="AA108" s="344"/>
      <c r="AB108" s="344"/>
      <c r="AC108" s="344"/>
      <c r="AD108" s="344"/>
      <c r="AE108" s="344"/>
      <c r="AF108" s="124"/>
      <c r="AG108" s="139"/>
      <c r="AL108" s="146"/>
      <c r="AM108" s="146"/>
    </row>
    <row r="109" spans="3:39" s="20" customFormat="1" ht="18.75" customHeight="1">
      <c r="C109" s="147" t="s">
        <v>111</v>
      </c>
      <c r="D109" s="258" t="s">
        <v>112</v>
      </c>
      <c r="E109" s="258"/>
      <c r="F109" s="258"/>
      <c r="G109" s="258"/>
      <c r="H109" s="258"/>
      <c r="I109" s="258"/>
      <c r="J109" s="258"/>
      <c r="K109" s="258"/>
      <c r="L109" s="258"/>
      <c r="M109" s="258"/>
      <c r="N109" s="258"/>
      <c r="O109" s="258"/>
      <c r="P109" s="258"/>
      <c r="Q109" s="258"/>
      <c r="R109" s="258"/>
      <c r="S109" s="258"/>
      <c r="T109" s="258"/>
      <c r="U109" s="258"/>
      <c r="V109" s="258"/>
      <c r="W109" s="258"/>
      <c r="X109" s="258"/>
      <c r="Y109" s="258"/>
      <c r="Z109" s="258"/>
      <c r="AA109" s="258"/>
      <c r="AB109" s="258"/>
      <c r="AC109" s="258"/>
      <c r="AD109" s="258"/>
      <c r="AE109" s="258"/>
      <c r="AF109" s="258"/>
      <c r="AG109" s="139"/>
      <c r="AL109" s="22"/>
      <c r="AM109" s="22"/>
    </row>
    <row r="110" spans="3:39" s="20" customFormat="1" ht="16.5" customHeight="1">
      <c r="C110" s="148" t="s">
        <v>113</v>
      </c>
      <c r="D110" s="124" t="s">
        <v>114</v>
      </c>
      <c r="E110" s="124"/>
      <c r="F110" s="124"/>
      <c r="G110" s="344"/>
      <c r="H110" s="344"/>
      <c r="I110" s="344"/>
      <c r="J110" s="344"/>
      <c r="K110" s="344"/>
      <c r="L110" s="344"/>
      <c r="M110" s="344"/>
      <c r="N110" s="344"/>
      <c r="O110" s="344"/>
      <c r="P110" s="344"/>
      <c r="Q110" s="344"/>
      <c r="R110" s="344"/>
      <c r="S110" s="344"/>
      <c r="T110" s="344"/>
      <c r="U110" s="344"/>
      <c r="V110" s="344"/>
      <c r="W110" s="344"/>
      <c r="X110" s="344"/>
      <c r="Y110" s="344"/>
      <c r="Z110" s="344"/>
      <c r="AA110" s="344"/>
      <c r="AB110" s="344"/>
      <c r="AC110" s="344"/>
      <c r="AD110" s="344"/>
      <c r="AE110" s="344"/>
      <c r="AF110" s="124"/>
      <c r="AG110" s="139"/>
      <c r="AL110" s="22"/>
      <c r="AM110" s="22"/>
    </row>
    <row r="111" spans="3:39" s="145" customFormat="1" ht="19.5" customHeight="1">
      <c r="C111" s="149"/>
      <c r="D111" s="150"/>
      <c r="E111" s="151"/>
      <c r="F111" s="151"/>
      <c r="G111" s="355"/>
      <c r="H111" s="355"/>
      <c r="I111" s="355"/>
      <c r="J111" s="355"/>
      <c r="K111" s="355"/>
      <c r="L111" s="355"/>
      <c r="M111" s="355"/>
      <c r="N111" s="355"/>
      <c r="O111" s="355"/>
      <c r="P111" s="355"/>
      <c r="Q111" s="355"/>
      <c r="R111" s="355"/>
      <c r="S111" s="355"/>
      <c r="T111" s="344"/>
      <c r="U111" s="344"/>
      <c r="V111" s="344"/>
      <c r="W111" s="344"/>
      <c r="X111" s="344"/>
      <c r="Y111" s="344"/>
      <c r="Z111" s="344"/>
      <c r="AA111" s="344"/>
      <c r="AB111" s="344"/>
      <c r="AC111" s="344"/>
      <c r="AD111" s="344"/>
      <c r="AE111" s="344"/>
      <c r="AF111" s="124"/>
      <c r="AG111" s="139"/>
      <c r="AL111" s="146"/>
      <c r="AM111" s="146"/>
    </row>
    <row r="112" spans="3:39" s="145" customFormat="1" ht="12.75" customHeight="1" thickBot="1">
      <c r="C112" s="152"/>
      <c r="D112" s="259" t="s">
        <v>115</v>
      </c>
      <c r="E112" s="259"/>
      <c r="F112" s="259"/>
      <c r="G112" s="259"/>
      <c r="H112" s="259"/>
      <c r="I112" s="259"/>
      <c r="J112" s="259"/>
      <c r="K112" s="259"/>
      <c r="L112" s="259"/>
      <c r="M112" s="259"/>
      <c r="N112" s="259"/>
      <c r="O112" s="259"/>
      <c r="P112" s="259"/>
      <c r="Q112" s="259"/>
      <c r="R112" s="259"/>
      <c r="S112" s="259"/>
      <c r="T112" s="259"/>
      <c r="U112" s="259"/>
      <c r="V112" s="259"/>
      <c r="W112" s="259"/>
      <c r="X112" s="259"/>
      <c r="Y112" s="259"/>
      <c r="Z112" s="259"/>
      <c r="AA112" s="259"/>
      <c r="AB112" s="259"/>
      <c r="AC112" s="259"/>
      <c r="AD112" s="259"/>
      <c r="AE112" s="259"/>
      <c r="AF112" s="259"/>
      <c r="AG112" s="260"/>
      <c r="AL112" s="146"/>
      <c r="AM112" s="146"/>
    </row>
    <row r="113" spans="4:33">
      <c r="D113" s="153" t="s">
        <v>116</v>
      </c>
      <c r="E113" s="153"/>
      <c r="F113" s="153"/>
      <c r="G113" s="271"/>
      <c r="H113" s="271"/>
      <c r="I113" s="271"/>
      <c r="J113" s="271"/>
      <c r="K113" s="271"/>
      <c r="L113" s="271"/>
      <c r="M113" s="271"/>
      <c r="N113" s="271"/>
      <c r="O113" s="271"/>
      <c r="P113" s="271"/>
      <c r="Q113" s="271"/>
      <c r="R113" s="271"/>
      <c r="S113" s="271"/>
      <c r="T113" s="271"/>
      <c r="U113" s="271"/>
      <c r="V113" s="271"/>
      <c r="W113" s="271"/>
      <c r="X113" s="271"/>
      <c r="Y113" s="271"/>
      <c r="Z113" s="271"/>
      <c r="AA113" s="271"/>
      <c r="AB113" s="271"/>
      <c r="AC113" s="271"/>
      <c r="AD113" s="271"/>
      <c r="AE113" s="271"/>
      <c r="AF113" s="6"/>
      <c r="AG113" s="6"/>
    </row>
    <row r="117" spans="4:33">
      <c r="J117" s="266" t="s">
        <v>117</v>
      </c>
    </row>
  </sheetData>
  <mergeCells count="94">
    <mergeCell ref="D90:AG90"/>
    <mergeCell ref="D91:AG91"/>
    <mergeCell ref="D92:AF92"/>
    <mergeCell ref="D109:AF109"/>
    <mergeCell ref="D112:AG112"/>
    <mergeCell ref="H80:J80"/>
    <mergeCell ref="C83:X83"/>
    <mergeCell ref="AF85:AG85"/>
    <mergeCell ref="D86:AG86"/>
    <mergeCell ref="D88:AG88"/>
    <mergeCell ref="D89:AF89"/>
    <mergeCell ref="H72:J72"/>
    <mergeCell ref="K72:M72"/>
    <mergeCell ref="N72:P72"/>
    <mergeCell ref="H73:J73"/>
    <mergeCell ref="K73:M73"/>
    <mergeCell ref="N73:P73"/>
    <mergeCell ref="H70:J70"/>
    <mergeCell ref="K70:M70"/>
    <mergeCell ref="N70:P70"/>
    <mergeCell ref="H71:J71"/>
    <mergeCell ref="K71:M71"/>
    <mergeCell ref="N71:P71"/>
    <mergeCell ref="H68:J68"/>
    <mergeCell ref="K68:M68"/>
    <mergeCell ref="N68:P68"/>
    <mergeCell ref="H69:J69"/>
    <mergeCell ref="K69:M69"/>
    <mergeCell ref="N69:P69"/>
    <mergeCell ref="H66:J66"/>
    <mergeCell ref="K66:M66"/>
    <mergeCell ref="N66:P66"/>
    <mergeCell ref="H67:J67"/>
    <mergeCell ref="K67:M67"/>
    <mergeCell ref="N67:P67"/>
    <mergeCell ref="H64:J64"/>
    <mergeCell ref="K64:M64"/>
    <mergeCell ref="N64:P64"/>
    <mergeCell ref="U64:V64"/>
    <mergeCell ref="H65:J65"/>
    <mergeCell ref="K65:M65"/>
    <mergeCell ref="N65:P65"/>
    <mergeCell ref="U61:W61"/>
    <mergeCell ref="X61:Z61"/>
    <mergeCell ref="AA61:AC61"/>
    <mergeCell ref="AD61:AE61"/>
    <mergeCell ref="U62:W62"/>
    <mergeCell ref="H63:J63"/>
    <mergeCell ref="K63:M63"/>
    <mergeCell ref="N63:P63"/>
    <mergeCell ref="C48:D48"/>
    <mergeCell ref="C49:D49"/>
    <mergeCell ref="C57:D57"/>
    <mergeCell ref="H61:J61"/>
    <mergeCell ref="K61:M61"/>
    <mergeCell ref="R61:T61"/>
    <mergeCell ref="C30:D30"/>
    <mergeCell ref="C31:D31"/>
    <mergeCell ref="C38:D38"/>
    <mergeCell ref="C39:D39"/>
    <mergeCell ref="C40:D40"/>
    <mergeCell ref="C47:D47"/>
    <mergeCell ref="AD16:AD17"/>
    <mergeCell ref="AE16:AE17"/>
    <mergeCell ref="AF16:AF17"/>
    <mergeCell ref="C18:F18"/>
    <mergeCell ref="C19:D19"/>
    <mergeCell ref="C29:D29"/>
    <mergeCell ref="X16:X17"/>
    <mergeCell ref="Y16:Y17"/>
    <mergeCell ref="Z16:Z17"/>
    <mergeCell ref="AA16:AA17"/>
    <mergeCell ref="AB16:AB17"/>
    <mergeCell ref="AC16:AC17"/>
    <mergeCell ref="AB15:AF15"/>
    <mergeCell ref="AG15:AG17"/>
    <mergeCell ref="G16:G17"/>
    <mergeCell ref="H16:H17"/>
    <mergeCell ref="I16:I17"/>
    <mergeCell ref="J16:J17"/>
    <mergeCell ref="K16:K17"/>
    <mergeCell ref="L16:P16"/>
    <mergeCell ref="Q16:U16"/>
    <mergeCell ref="V16:V17"/>
    <mergeCell ref="K3:AA3"/>
    <mergeCell ref="AF3:AG3"/>
    <mergeCell ref="K4:AA4"/>
    <mergeCell ref="K5:AA5"/>
    <mergeCell ref="F11:H11"/>
    <mergeCell ref="C15:F17"/>
    <mergeCell ref="G15:K15"/>
    <mergeCell ref="L15:V15"/>
    <mergeCell ref="W15:W17"/>
    <mergeCell ref="X15:AA1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17"/>
  <sheetViews>
    <sheetView topLeftCell="B1" zoomScale="80" zoomScaleNormal="80" workbookViewId="0">
      <selection activeCell="C20" sqref="C20:W27"/>
    </sheetView>
  </sheetViews>
  <sheetFormatPr defaultRowHeight="15"/>
  <cols>
    <col min="1" max="1" width="6.42578125" hidden="1" customWidth="1"/>
    <col min="2" max="2" width="2" customWidth="1"/>
    <col min="3" max="3" width="4" customWidth="1"/>
    <col min="4" max="4" width="26.28515625" customWidth="1"/>
    <col min="5" max="5" width="2.140625" customWidth="1"/>
    <col min="6" max="6" width="16.7109375" customWidth="1"/>
    <col min="7" max="7" width="15.28515625" customWidth="1"/>
    <col min="8" max="8" width="16.85546875" customWidth="1"/>
    <col min="9" max="9" width="15.140625" bestFit="1" customWidth="1"/>
    <col min="10" max="10" width="14.140625" customWidth="1"/>
    <col min="11" max="11" width="16.140625" customWidth="1"/>
    <col min="12" max="15" width="16.7109375" customWidth="1"/>
    <col min="16" max="16" width="17.85546875" bestFit="1" customWidth="1"/>
    <col min="17" max="17" width="9.7109375" customWidth="1"/>
    <col min="18" max="18" width="14.28515625" bestFit="1" customWidth="1"/>
    <col min="19" max="19" width="10.42578125" customWidth="1"/>
    <col min="20" max="22" width="15.28515625" customWidth="1"/>
    <col min="23" max="23" width="16.7109375" customWidth="1"/>
    <col min="24" max="24" width="9" customWidth="1"/>
    <col min="25" max="25" width="8.140625" customWidth="1"/>
    <col min="26" max="26" width="9" customWidth="1"/>
    <col min="27" max="27" width="7.5703125" customWidth="1"/>
    <col min="28" max="28" width="14.5703125" customWidth="1"/>
    <col min="29" max="29" width="16.85546875" customWidth="1"/>
    <col min="30" max="30" width="17.85546875" customWidth="1"/>
    <col min="31" max="31" width="12.7109375" customWidth="1"/>
    <col min="32" max="32" width="17" customWidth="1"/>
    <col min="33" max="33" width="14.42578125" customWidth="1"/>
    <col min="38" max="38" width="29.5703125" style="1" customWidth="1"/>
    <col min="39" max="39" width="23" style="1" customWidth="1"/>
  </cols>
  <sheetData>
    <row r="1" spans="1:39" ht="5.25" customHeight="1"/>
    <row r="2" spans="1:39" ht="5.25" customHeight="1"/>
    <row r="3" spans="1:39" ht="17.25" customHeight="1">
      <c r="K3" s="215"/>
      <c r="L3" s="215"/>
      <c r="M3" s="215"/>
      <c r="N3" s="215"/>
      <c r="O3" s="215"/>
      <c r="P3" s="215"/>
      <c r="Q3" s="215"/>
      <c r="R3" s="215"/>
      <c r="S3" s="215"/>
      <c r="T3" s="215"/>
      <c r="U3" s="215"/>
      <c r="V3" s="215"/>
      <c r="W3" s="215"/>
      <c r="X3" s="215"/>
      <c r="Y3" s="215"/>
      <c r="Z3" s="215"/>
      <c r="AA3" s="215"/>
      <c r="AB3" s="2"/>
      <c r="AC3" s="2"/>
      <c r="AD3" s="2"/>
      <c r="AE3" s="2"/>
      <c r="AF3" s="215" t="s">
        <v>0</v>
      </c>
      <c r="AG3" s="215"/>
    </row>
    <row r="4" spans="1:39" ht="24.75" customHeight="1">
      <c r="K4" s="215" t="s">
        <v>1</v>
      </c>
      <c r="L4" s="215"/>
      <c r="M4" s="215"/>
      <c r="N4" s="215"/>
      <c r="O4" s="215"/>
      <c r="P4" s="215"/>
      <c r="Q4" s="215"/>
      <c r="R4" s="215"/>
      <c r="S4" s="215"/>
      <c r="T4" s="215"/>
      <c r="U4" s="215"/>
      <c r="V4" s="215"/>
      <c r="W4" s="215"/>
      <c r="X4" s="215"/>
      <c r="Y4" s="215"/>
      <c r="Z4" s="215"/>
      <c r="AA4" s="215"/>
      <c r="AB4" s="2"/>
      <c r="AC4" s="2"/>
      <c r="AD4" s="2"/>
      <c r="AE4" s="2"/>
      <c r="AF4" s="3"/>
    </row>
    <row r="5" spans="1:39" ht="18.75" customHeight="1">
      <c r="K5" s="215" t="s">
        <v>134</v>
      </c>
      <c r="L5" s="215"/>
      <c r="M5" s="215"/>
      <c r="N5" s="215"/>
      <c r="O5" s="215"/>
      <c r="P5" s="215"/>
      <c r="Q5" s="215"/>
      <c r="R5" s="215"/>
      <c r="S5" s="215"/>
      <c r="T5" s="215"/>
      <c r="U5" s="215"/>
      <c r="V5" s="215"/>
      <c r="W5" s="215"/>
      <c r="X5" s="215"/>
      <c r="Y5" s="215"/>
      <c r="Z5" s="215"/>
      <c r="AA5" s="215"/>
    </row>
    <row r="6" spans="1:39" ht="18" customHeight="1">
      <c r="K6" s="4"/>
      <c r="L6" s="4"/>
      <c r="M6" s="4"/>
      <c r="N6" s="4"/>
      <c r="O6" s="4"/>
      <c r="P6" s="4"/>
      <c r="Q6" s="5"/>
      <c r="R6" s="5"/>
      <c r="S6" s="5"/>
      <c r="T6" s="5"/>
      <c r="U6" s="5"/>
      <c r="V6" s="5"/>
      <c r="W6" s="5"/>
      <c r="X6" s="5"/>
      <c r="Y6" s="4"/>
      <c r="Z6" s="4"/>
      <c r="AA6" s="4"/>
    </row>
    <row r="7" spans="1:39" ht="18" customHeight="1">
      <c r="F7" s="6"/>
      <c r="G7" s="6"/>
      <c r="H7" s="6"/>
      <c r="K7" s="4"/>
      <c r="L7" s="4"/>
      <c r="M7" s="4"/>
      <c r="N7" s="4"/>
      <c r="O7" s="4"/>
      <c r="P7" s="4"/>
      <c r="Q7" s="5"/>
      <c r="R7" s="5"/>
      <c r="S7" s="5"/>
      <c r="T7" s="5"/>
      <c r="U7" s="5"/>
      <c r="V7" s="5"/>
      <c r="W7" s="5"/>
      <c r="X7" s="5"/>
      <c r="Y7" s="4"/>
      <c r="Z7" s="4"/>
      <c r="AA7" s="4"/>
    </row>
    <row r="8" spans="1:39" ht="16.5" customHeight="1">
      <c r="A8" s="7"/>
      <c r="B8" s="7"/>
      <c r="C8" s="8" t="s">
        <v>2</v>
      </c>
      <c r="D8" s="9"/>
      <c r="E8" s="8" t="s">
        <v>3</v>
      </c>
      <c r="F8" s="10" t="s">
        <v>4</v>
      </c>
      <c r="G8" s="11"/>
      <c r="H8" s="12"/>
      <c r="I8" s="6"/>
      <c r="J8" s="13"/>
      <c r="K8" s="13"/>
      <c r="L8" s="13"/>
      <c r="M8" s="13"/>
      <c r="N8" s="13"/>
      <c r="O8" s="13"/>
      <c r="P8" s="13"/>
      <c r="Q8" s="14"/>
      <c r="R8" s="14"/>
      <c r="S8" s="14"/>
      <c r="T8" s="14"/>
      <c r="U8" s="14"/>
      <c r="V8" s="14"/>
      <c r="W8" s="14"/>
      <c r="X8" s="14"/>
      <c r="AD8" s="6"/>
    </row>
    <row r="9" spans="1:39" ht="17.25" customHeight="1">
      <c r="A9" s="7"/>
      <c r="B9" s="7"/>
      <c r="C9" s="8" t="s">
        <v>5</v>
      </c>
      <c r="D9" s="9"/>
      <c r="E9" s="8" t="s">
        <v>3</v>
      </c>
      <c r="F9" s="15"/>
      <c r="G9" s="16"/>
      <c r="H9" s="17"/>
      <c r="I9" s="6"/>
      <c r="J9" s="13"/>
      <c r="K9" s="13"/>
      <c r="L9" s="13"/>
      <c r="M9" s="13"/>
      <c r="N9" s="13"/>
      <c r="O9" s="13"/>
      <c r="P9" s="13"/>
      <c r="AD9" s="18"/>
      <c r="AE9" s="19"/>
      <c r="AF9" s="20"/>
    </row>
    <row r="10" spans="1:39" ht="17.25" customHeight="1">
      <c r="A10" s="7"/>
      <c r="B10" s="7"/>
      <c r="C10" s="8" t="s">
        <v>6</v>
      </c>
      <c r="D10" s="9"/>
      <c r="E10" s="8" t="s">
        <v>3</v>
      </c>
      <c r="F10" s="15"/>
      <c r="G10" s="16"/>
      <c r="H10" s="17"/>
      <c r="I10" s="6"/>
      <c r="J10" s="13"/>
      <c r="K10" s="13"/>
      <c r="L10" s="13"/>
      <c r="M10" s="13"/>
      <c r="N10" s="13"/>
      <c r="O10" s="13"/>
      <c r="P10" s="13"/>
      <c r="AD10" s="18"/>
      <c r="AE10" s="19"/>
      <c r="AF10" s="20"/>
    </row>
    <row r="11" spans="1:39" ht="17.25" customHeight="1">
      <c r="A11" s="7"/>
      <c r="B11" s="7"/>
      <c r="C11" s="8" t="s">
        <v>7</v>
      </c>
      <c r="D11" s="9"/>
      <c r="E11" s="8" t="s">
        <v>3</v>
      </c>
      <c r="F11" s="216" t="s">
        <v>8</v>
      </c>
      <c r="G11" s="216"/>
      <c r="H11" s="216"/>
      <c r="I11" s="6"/>
      <c r="J11" s="13"/>
      <c r="K11" s="13"/>
      <c r="L11" s="13"/>
      <c r="M11" s="13"/>
      <c r="N11" s="13"/>
      <c r="O11" s="13"/>
      <c r="P11" s="13"/>
      <c r="AD11" s="18"/>
      <c r="AE11" s="19"/>
      <c r="AF11" s="18"/>
    </row>
    <row r="12" spans="1:39" s="20" customFormat="1" ht="17.25" customHeight="1">
      <c r="A12" s="7"/>
      <c r="B12" s="7"/>
      <c r="C12" s="8" t="s">
        <v>9</v>
      </c>
      <c r="D12" s="9"/>
      <c r="E12" s="8"/>
      <c r="F12" s="13"/>
      <c r="G12" s="21"/>
      <c r="H12" s="18"/>
      <c r="I12" s="18"/>
      <c r="J12" s="13"/>
      <c r="K12" s="13"/>
      <c r="L12" s="13"/>
      <c r="M12" s="13"/>
      <c r="N12" s="13"/>
      <c r="O12" s="13"/>
      <c r="P12" s="13"/>
      <c r="AL12" s="22"/>
      <c r="AM12" s="22"/>
    </row>
    <row r="13" spans="1:39" ht="17.25" customHeight="1">
      <c r="A13" s="7"/>
      <c r="B13" s="7"/>
      <c r="C13" s="23"/>
      <c r="D13" s="9"/>
      <c r="E13" s="8"/>
      <c r="F13" s="13" t="s">
        <v>10</v>
      </c>
      <c r="G13" s="21"/>
      <c r="H13" s="18"/>
      <c r="I13" s="18"/>
      <c r="J13" s="13"/>
      <c r="K13" s="13"/>
      <c r="L13" s="13"/>
      <c r="M13" s="13"/>
      <c r="N13" s="13"/>
      <c r="O13" s="13"/>
      <c r="P13" s="13"/>
    </row>
    <row r="14" spans="1:39" ht="18.75" customHeight="1" thickBot="1">
      <c r="A14" s="7"/>
      <c r="B14" s="7"/>
      <c r="C14" s="5"/>
      <c r="D14" s="14"/>
      <c r="E14" s="14"/>
      <c r="F14" s="14"/>
      <c r="G14" s="20"/>
      <c r="H14" s="20"/>
      <c r="I14" s="20"/>
    </row>
    <row r="15" spans="1:39" s="24" customFormat="1" ht="30" customHeight="1">
      <c r="C15" s="225" t="s">
        <v>11</v>
      </c>
      <c r="D15" s="226"/>
      <c r="E15" s="226"/>
      <c r="F15" s="226"/>
      <c r="G15" s="217" t="s">
        <v>12</v>
      </c>
      <c r="H15" s="217"/>
      <c r="I15" s="217"/>
      <c r="J15" s="217"/>
      <c r="K15" s="217"/>
      <c r="L15" s="217" t="s">
        <v>13</v>
      </c>
      <c r="M15" s="217"/>
      <c r="N15" s="217"/>
      <c r="O15" s="217"/>
      <c r="P15" s="217"/>
      <c r="Q15" s="217"/>
      <c r="R15" s="217"/>
      <c r="S15" s="217"/>
      <c r="T15" s="217"/>
      <c r="U15" s="217"/>
      <c r="V15" s="217"/>
      <c r="W15" s="222" t="s">
        <v>14</v>
      </c>
      <c r="X15" s="217" t="s">
        <v>15</v>
      </c>
      <c r="Y15" s="217"/>
      <c r="Z15" s="217"/>
      <c r="AA15" s="217"/>
      <c r="AB15" s="217" t="s">
        <v>16</v>
      </c>
      <c r="AC15" s="217"/>
      <c r="AD15" s="217"/>
      <c r="AE15" s="217"/>
      <c r="AF15" s="217"/>
      <c r="AG15" s="218" t="s">
        <v>17</v>
      </c>
      <c r="AL15" s="25"/>
      <c r="AM15" s="25"/>
    </row>
    <row r="16" spans="1:39" s="24" customFormat="1" ht="19.5" customHeight="1">
      <c r="C16" s="227"/>
      <c r="D16" s="228"/>
      <c r="E16" s="228"/>
      <c r="F16" s="228"/>
      <c r="G16" s="220" t="s">
        <v>18</v>
      </c>
      <c r="H16" s="220" t="s">
        <v>19</v>
      </c>
      <c r="I16" s="221" t="s">
        <v>20</v>
      </c>
      <c r="J16" s="220" t="s">
        <v>21</v>
      </c>
      <c r="K16" s="220" t="s">
        <v>22</v>
      </c>
      <c r="L16" s="220" t="s">
        <v>23</v>
      </c>
      <c r="M16" s="220"/>
      <c r="N16" s="220"/>
      <c r="O16" s="220"/>
      <c r="P16" s="220"/>
      <c r="Q16" s="220" t="s">
        <v>24</v>
      </c>
      <c r="R16" s="220"/>
      <c r="S16" s="220"/>
      <c r="T16" s="220"/>
      <c r="U16" s="220"/>
      <c r="V16" s="221" t="s">
        <v>22</v>
      </c>
      <c r="W16" s="221"/>
      <c r="X16" s="220" t="s">
        <v>18</v>
      </c>
      <c r="Y16" s="220" t="s">
        <v>19</v>
      </c>
      <c r="Z16" s="220" t="s">
        <v>21</v>
      </c>
      <c r="AA16" s="220" t="s">
        <v>22</v>
      </c>
      <c r="AB16" s="220" t="s">
        <v>18</v>
      </c>
      <c r="AC16" s="220" t="s">
        <v>19</v>
      </c>
      <c r="AD16" s="221" t="s">
        <v>20</v>
      </c>
      <c r="AE16" s="220" t="s">
        <v>21</v>
      </c>
      <c r="AF16" s="220" t="s">
        <v>22</v>
      </c>
      <c r="AG16" s="219"/>
      <c r="AL16" s="25"/>
      <c r="AM16" s="25"/>
    </row>
    <row r="17" spans="3:39" s="24" customFormat="1" ht="36.75" customHeight="1">
      <c r="C17" s="227"/>
      <c r="D17" s="228"/>
      <c r="E17" s="228"/>
      <c r="F17" s="228"/>
      <c r="G17" s="220"/>
      <c r="H17" s="220"/>
      <c r="I17" s="221"/>
      <c r="J17" s="220"/>
      <c r="K17" s="220"/>
      <c r="L17" s="195" t="s">
        <v>18</v>
      </c>
      <c r="M17" s="195" t="s">
        <v>19</v>
      </c>
      <c r="N17" s="196" t="s">
        <v>20</v>
      </c>
      <c r="O17" s="195" t="s">
        <v>21</v>
      </c>
      <c r="P17" s="195" t="s">
        <v>25</v>
      </c>
      <c r="Q17" s="195" t="s">
        <v>18</v>
      </c>
      <c r="R17" s="195" t="s">
        <v>19</v>
      </c>
      <c r="S17" s="196" t="s">
        <v>20</v>
      </c>
      <c r="T17" s="195" t="s">
        <v>21</v>
      </c>
      <c r="U17" s="195" t="s">
        <v>25</v>
      </c>
      <c r="V17" s="221"/>
      <c r="W17" s="221"/>
      <c r="X17" s="220"/>
      <c r="Y17" s="220"/>
      <c r="Z17" s="220"/>
      <c r="AA17" s="220"/>
      <c r="AB17" s="220"/>
      <c r="AC17" s="220"/>
      <c r="AD17" s="221"/>
      <c r="AE17" s="220"/>
      <c r="AF17" s="220"/>
      <c r="AG17" s="219"/>
      <c r="AL17" s="25"/>
      <c r="AM17" s="25"/>
    </row>
    <row r="18" spans="3:39" s="32" customFormat="1" ht="48" customHeight="1">
      <c r="C18" s="229" t="s">
        <v>26</v>
      </c>
      <c r="D18" s="230"/>
      <c r="E18" s="230"/>
      <c r="F18" s="230"/>
      <c r="G18" s="198" t="s">
        <v>27</v>
      </c>
      <c r="H18" s="198" t="s">
        <v>28</v>
      </c>
      <c r="I18" s="198" t="s">
        <v>29</v>
      </c>
      <c r="J18" s="198" t="s">
        <v>30</v>
      </c>
      <c r="K18" s="29" t="s">
        <v>31</v>
      </c>
      <c r="L18" s="198">
        <v>7</v>
      </c>
      <c r="M18" s="198">
        <v>8</v>
      </c>
      <c r="N18" s="198">
        <v>9</v>
      </c>
      <c r="O18" s="198">
        <v>10</v>
      </c>
      <c r="P18" s="29" t="s">
        <v>32</v>
      </c>
      <c r="Q18" s="198">
        <v>12</v>
      </c>
      <c r="R18" s="198">
        <v>13</v>
      </c>
      <c r="S18" s="198">
        <v>14</v>
      </c>
      <c r="T18" s="198">
        <v>15</v>
      </c>
      <c r="U18" s="29" t="s">
        <v>33</v>
      </c>
      <c r="V18" s="30" t="s">
        <v>34</v>
      </c>
      <c r="W18" s="30" t="s">
        <v>35</v>
      </c>
      <c r="X18" s="198">
        <v>19</v>
      </c>
      <c r="Y18" s="198">
        <v>20</v>
      </c>
      <c r="Z18" s="198">
        <v>21</v>
      </c>
      <c r="AA18" s="29" t="s">
        <v>36</v>
      </c>
      <c r="AB18" s="198">
        <v>23</v>
      </c>
      <c r="AC18" s="198">
        <v>24</v>
      </c>
      <c r="AD18" s="198">
        <v>25</v>
      </c>
      <c r="AE18" s="198">
        <v>26</v>
      </c>
      <c r="AF18" s="29" t="s">
        <v>37</v>
      </c>
      <c r="AG18" s="31">
        <v>28</v>
      </c>
      <c r="AL18" s="33"/>
      <c r="AM18" s="33"/>
    </row>
    <row r="19" spans="3:39" s="32" customFormat="1" ht="30" customHeight="1">
      <c r="C19" s="261"/>
      <c r="D19" s="262"/>
      <c r="E19" s="207"/>
      <c r="F19" s="35"/>
      <c r="G19" s="36"/>
      <c r="H19" s="36"/>
      <c r="I19" s="36"/>
      <c r="J19" s="36"/>
      <c r="K19" s="36"/>
      <c r="L19" s="37"/>
      <c r="M19" s="37"/>
      <c r="N19" s="37"/>
      <c r="O19" s="37"/>
      <c r="P19" s="37"/>
      <c r="Q19" s="37"/>
      <c r="R19" s="36"/>
      <c r="S19" s="36"/>
      <c r="T19" s="36"/>
      <c r="U19" s="36"/>
      <c r="V19" s="36"/>
      <c r="W19" s="37"/>
      <c r="X19" s="37"/>
      <c r="Y19" s="36"/>
      <c r="Z19" s="36"/>
      <c r="AA19" s="36"/>
      <c r="AB19" s="37"/>
      <c r="AC19" s="36"/>
      <c r="AD19" s="36"/>
      <c r="AE19" s="36"/>
      <c r="AF19" s="38"/>
      <c r="AG19" s="39"/>
      <c r="AH19" s="40"/>
      <c r="AL19" s="33"/>
      <c r="AM19" s="33"/>
    </row>
    <row r="20" spans="3:39" s="24" customFormat="1" ht="15" customHeight="1">
      <c r="C20" s="41" t="s">
        <v>38</v>
      </c>
      <c r="D20" s="42"/>
      <c r="E20" s="43"/>
      <c r="F20" s="201"/>
      <c r="G20" s="45"/>
      <c r="H20" s="45"/>
      <c r="I20" s="45"/>
      <c r="J20" s="45"/>
      <c r="K20" s="45"/>
      <c r="L20" s="46"/>
      <c r="M20" s="46"/>
      <c r="N20" s="46"/>
      <c r="O20" s="46"/>
      <c r="P20" s="46"/>
      <c r="Q20" s="46"/>
      <c r="R20" s="45"/>
      <c r="S20" s="45"/>
      <c r="T20" s="45"/>
      <c r="U20" s="45"/>
      <c r="V20" s="45"/>
      <c r="W20" s="46"/>
      <c r="X20" s="46"/>
      <c r="Y20" s="45"/>
      <c r="Z20" s="45"/>
      <c r="AA20" s="45"/>
      <c r="AB20" s="46"/>
      <c r="AC20" s="45"/>
      <c r="AD20" s="45"/>
      <c r="AE20" s="45"/>
      <c r="AF20" s="47"/>
      <c r="AG20" s="48" t="s">
        <v>39</v>
      </c>
      <c r="AH20" s="49"/>
      <c r="AL20" s="25"/>
      <c r="AM20" s="25"/>
    </row>
    <row r="21" spans="3:39" ht="13.5" customHeight="1">
      <c r="C21" s="200" t="s">
        <v>40</v>
      </c>
      <c r="D21" s="43"/>
      <c r="E21" s="43"/>
      <c r="F21" s="203"/>
      <c r="G21" s="193">
        <v>43241273.509999998</v>
      </c>
      <c r="H21" s="167">
        <v>275521819.81562519</v>
      </c>
      <c r="I21" s="167">
        <v>12185101.449999999</v>
      </c>
      <c r="J21" s="52">
        <v>552584.19999999995</v>
      </c>
      <c r="K21" s="52">
        <f>G21+H21+I21+J21</f>
        <v>331500778.97562516</v>
      </c>
      <c r="L21" s="52"/>
      <c r="M21" s="194">
        <v>21769422.789999876</v>
      </c>
      <c r="N21" s="52">
        <v>0</v>
      </c>
      <c r="O21" s="52">
        <v>0</v>
      </c>
      <c r="P21" s="52">
        <f>L21+M21+N21+O21</f>
        <v>21769422.789999876</v>
      </c>
      <c r="Q21" s="52"/>
      <c r="R21" s="52"/>
      <c r="S21" s="52"/>
      <c r="T21" s="52"/>
      <c r="U21" s="52">
        <f t="shared" ref="U21:U27" si="0">Q21+R21+S21+T21</f>
        <v>0</v>
      </c>
      <c r="V21" s="52">
        <f>+P21+U21</f>
        <v>21769422.789999876</v>
      </c>
      <c r="W21" s="52">
        <f>+K21+V21</f>
        <v>353270201.76562506</v>
      </c>
      <c r="X21" s="52"/>
      <c r="Y21" s="52"/>
      <c r="Z21" s="52"/>
      <c r="AA21" s="52">
        <f>X21+Y21+Z21</f>
        <v>0</v>
      </c>
      <c r="AB21" s="52">
        <f>G21+L21+Q21+X21</f>
        <v>43241273.509999998</v>
      </c>
      <c r="AC21" s="52">
        <f>H21+M21+R21+Y21</f>
        <v>297291242.60562509</v>
      </c>
      <c r="AD21" s="52">
        <f>I21+N21+S21</f>
        <v>12185101.449999999</v>
      </c>
      <c r="AE21" s="52">
        <f>J21+O21+T21+Z21</f>
        <v>552584.19999999995</v>
      </c>
      <c r="AF21" s="53">
        <f>AB21+AC21+AD21+AE21</f>
        <v>353270201.76562506</v>
      </c>
      <c r="AG21" s="48" t="s">
        <v>41</v>
      </c>
      <c r="AH21" s="54"/>
      <c r="AL21" s="55"/>
    </row>
    <row r="22" spans="3:39" ht="16.5" customHeight="1">
      <c r="C22" s="200" t="s">
        <v>42</v>
      </c>
      <c r="D22" s="56"/>
      <c r="E22" s="56"/>
      <c r="F22" s="56"/>
      <c r="G22" s="167">
        <v>14337932.300000001</v>
      </c>
      <c r="H22" s="167">
        <v>5545229.2500000009</v>
      </c>
      <c r="I22" s="167"/>
      <c r="J22" s="52"/>
      <c r="K22" s="52">
        <f t="shared" ref="K22:K27" si="1">G22+H22+I22+J22</f>
        <v>19883161.550000001</v>
      </c>
      <c r="L22" s="52"/>
      <c r="M22" s="52"/>
      <c r="N22" s="52"/>
      <c r="O22" s="52"/>
      <c r="P22" s="52">
        <f t="shared" ref="P22:P27" si="2">L22+M22+N22+O22</f>
        <v>0</v>
      </c>
      <c r="Q22" s="52"/>
      <c r="R22" s="52"/>
      <c r="S22" s="52"/>
      <c r="T22" s="52"/>
      <c r="U22" s="52">
        <f t="shared" si="0"/>
        <v>0</v>
      </c>
      <c r="V22" s="52">
        <f t="shared" ref="V22:V27" si="3">+P22+U22</f>
        <v>0</v>
      </c>
      <c r="W22" s="52">
        <f t="shared" ref="W22:W27" si="4">+K22+V22</f>
        <v>19883161.550000001</v>
      </c>
      <c r="X22" s="52"/>
      <c r="Y22" s="52"/>
      <c r="Z22" s="52"/>
      <c r="AA22" s="52">
        <f t="shared" ref="AA22:AA27" si="5">X22+Y22+Z22</f>
        <v>0</v>
      </c>
      <c r="AB22" s="52">
        <f t="shared" ref="AB22:AC27" si="6">G22+L22+Q22+X22</f>
        <v>14337932.300000001</v>
      </c>
      <c r="AC22" s="52">
        <f t="shared" si="6"/>
        <v>5545229.2500000009</v>
      </c>
      <c r="AD22" s="52">
        <f t="shared" ref="AD22:AD27" si="7">I22+N22+S22</f>
        <v>0</v>
      </c>
      <c r="AE22" s="52">
        <f t="shared" ref="AE22:AE27" si="8">J22+O22+T22+Z22</f>
        <v>0</v>
      </c>
      <c r="AF22" s="53">
        <f t="shared" ref="AF22:AF27" si="9">AB22+AC22+AD22+AE22</f>
        <v>19883161.550000001</v>
      </c>
      <c r="AG22" s="48" t="s">
        <v>43</v>
      </c>
      <c r="AH22" s="54"/>
    </row>
    <row r="23" spans="3:39" ht="17.25" customHeight="1">
      <c r="C23" s="57" t="s">
        <v>44</v>
      </c>
      <c r="D23" s="58"/>
      <c r="E23" s="58"/>
      <c r="F23" s="58"/>
      <c r="G23" s="52"/>
      <c r="H23" s="52"/>
      <c r="I23" s="52"/>
      <c r="J23" s="52"/>
      <c r="K23" s="52">
        <f t="shared" si="1"/>
        <v>0</v>
      </c>
      <c r="L23" s="52"/>
      <c r="M23" s="52"/>
      <c r="N23" s="52"/>
      <c r="O23" s="52"/>
      <c r="P23" s="52">
        <f t="shared" si="2"/>
        <v>0</v>
      </c>
      <c r="Q23" s="52"/>
      <c r="R23" s="52"/>
      <c r="S23" s="52"/>
      <c r="T23" s="52"/>
      <c r="U23" s="52">
        <f t="shared" si="0"/>
        <v>0</v>
      </c>
      <c r="V23" s="52">
        <f t="shared" si="3"/>
        <v>0</v>
      </c>
      <c r="W23" s="52">
        <f t="shared" si="4"/>
        <v>0</v>
      </c>
      <c r="X23" s="52"/>
      <c r="Y23" s="52"/>
      <c r="Z23" s="52"/>
      <c r="AA23" s="52">
        <f t="shared" si="5"/>
        <v>0</v>
      </c>
      <c r="AB23" s="52">
        <f t="shared" si="6"/>
        <v>0</v>
      </c>
      <c r="AC23" s="52">
        <f t="shared" si="6"/>
        <v>0</v>
      </c>
      <c r="AD23" s="52">
        <f t="shared" si="7"/>
        <v>0</v>
      </c>
      <c r="AE23" s="52">
        <f t="shared" si="8"/>
        <v>0</v>
      </c>
      <c r="AF23" s="53">
        <f t="shared" si="9"/>
        <v>0</v>
      </c>
      <c r="AG23" s="48" t="s">
        <v>45</v>
      </c>
      <c r="AH23" s="54"/>
    </row>
    <row r="24" spans="3:39" ht="16.5" customHeight="1">
      <c r="C24" s="57" t="s">
        <v>46</v>
      </c>
      <c r="D24" s="58"/>
      <c r="E24" s="58"/>
      <c r="F24" s="58"/>
      <c r="G24" s="52"/>
      <c r="H24" s="52"/>
      <c r="I24" s="52"/>
      <c r="J24" s="52"/>
      <c r="K24" s="52">
        <f t="shared" si="1"/>
        <v>0</v>
      </c>
      <c r="L24" s="52"/>
      <c r="M24" s="52"/>
      <c r="N24" s="52"/>
      <c r="O24" s="52"/>
      <c r="P24" s="52">
        <f t="shared" si="2"/>
        <v>0</v>
      </c>
      <c r="Q24" s="52"/>
      <c r="R24" s="52"/>
      <c r="S24" s="52"/>
      <c r="T24" s="52"/>
      <c r="U24" s="52">
        <f t="shared" si="0"/>
        <v>0</v>
      </c>
      <c r="V24" s="52">
        <f t="shared" si="3"/>
        <v>0</v>
      </c>
      <c r="W24" s="52">
        <f t="shared" si="4"/>
        <v>0</v>
      </c>
      <c r="X24" s="52"/>
      <c r="Y24" s="52"/>
      <c r="Z24" s="52"/>
      <c r="AA24" s="52">
        <f t="shared" si="5"/>
        <v>0</v>
      </c>
      <c r="AB24" s="52">
        <f t="shared" si="6"/>
        <v>0</v>
      </c>
      <c r="AC24" s="52">
        <f t="shared" si="6"/>
        <v>0</v>
      </c>
      <c r="AD24" s="52">
        <f t="shared" si="7"/>
        <v>0</v>
      </c>
      <c r="AE24" s="52">
        <f t="shared" si="8"/>
        <v>0</v>
      </c>
      <c r="AF24" s="53">
        <f t="shared" si="9"/>
        <v>0</v>
      </c>
      <c r="AG24" s="48" t="s">
        <v>47</v>
      </c>
      <c r="AH24" s="54"/>
    </row>
    <row r="25" spans="3:39" ht="23.25" customHeight="1">
      <c r="C25" s="57" t="s">
        <v>48</v>
      </c>
      <c r="D25" s="58"/>
      <c r="E25" s="58"/>
      <c r="F25" s="58"/>
      <c r="G25" s="52"/>
      <c r="H25" s="52"/>
      <c r="I25" s="52"/>
      <c r="J25" s="52"/>
      <c r="K25" s="52">
        <f t="shared" si="1"/>
        <v>0</v>
      </c>
      <c r="L25" s="52"/>
      <c r="M25" s="52"/>
      <c r="N25" s="52"/>
      <c r="O25" s="52"/>
      <c r="P25" s="52">
        <f t="shared" si="2"/>
        <v>0</v>
      </c>
      <c r="Q25" s="52"/>
      <c r="R25" s="52"/>
      <c r="S25" s="52"/>
      <c r="T25" s="52"/>
      <c r="U25" s="52">
        <f t="shared" si="0"/>
        <v>0</v>
      </c>
      <c r="V25" s="52">
        <f t="shared" si="3"/>
        <v>0</v>
      </c>
      <c r="W25" s="52">
        <f t="shared" si="4"/>
        <v>0</v>
      </c>
      <c r="X25" s="52"/>
      <c r="Y25" s="52"/>
      <c r="Z25" s="52"/>
      <c r="AA25" s="52">
        <f t="shared" si="5"/>
        <v>0</v>
      </c>
      <c r="AB25" s="52">
        <f t="shared" si="6"/>
        <v>0</v>
      </c>
      <c r="AC25" s="52">
        <f t="shared" si="6"/>
        <v>0</v>
      </c>
      <c r="AD25" s="52">
        <f t="shared" si="7"/>
        <v>0</v>
      </c>
      <c r="AE25" s="52">
        <f t="shared" si="8"/>
        <v>0</v>
      </c>
      <c r="AF25" s="53">
        <f t="shared" si="9"/>
        <v>0</v>
      </c>
      <c r="AG25" s="59"/>
      <c r="AH25" s="54"/>
    </row>
    <row r="26" spans="3:39" ht="21.75" customHeight="1">
      <c r="C26" s="57" t="s">
        <v>49</v>
      </c>
      <c r="D26" s="58"/>
      <c r="E26" s="58"/>
      <c r="F26" s="58"/>
      <c r="G26" s="52"/>
      <c r="H26" s="52"/>
      <c r="I26" s="52"/>
      <c r="J26" s="52"/>
      <c r="K26" s="52">
        <f t="shared" si="1"/>
        <v>0</v>
      </c>
      <c r="L26" s="52"/>
      <c r="M26" s="52"/>
      <c r="N26" s="52"/>
      <c r="O26" s="52"/>
      <c r="P26" s="52">
        <f t="shared" si="2"/>
        <v>0</v>
      </c>
      <c r="Q26" s="52"/>
      <c r="R26" s="52"/>
      <c r="S26" s="52"/>
      <c r="T26" s="52"/>
      <c r="U26" s="52">
        <f t="shared" si="0"/>
        <v>0</v>
      </c>
      <c r="V26" s="52">
        <f t="shared" si="3"/>
        <v>0</v>
      </c>
      <c r="W26" s="52">
        <f t="shared" si="4"/>
        <v>0</v>
      </c>
      <c r="X26" s="52"/>
      <c r="Y26" s="52"/>
      <c r="Z26" s="52"/>
      <c r="AA26" s="52">
        <f t="shared" si="5"/>
        <v>0</v>
      </c>
      <c r="AB26" s="52">
        <f t="shared" si="6"/>
        <v>0</v>
      </c>
      <c r="AC26" s="52">
        <f t="shared" si="6"/>
        <v>0</v>
      </c>
      <c r="AD26" s="52">
        <f t="shared" si="7"/>
        <v>0</v>
      </c>
      <c r="AE26" s="52">
        <f t="shared" si="8"/>
        <v>0</v>
      </c>
      <c r="AF26" s="53">
        <f t="shared" si="9"/>
        <v>0</v>
      </c>
      <c r="AG26" s="60"/>
      <c r="AH26" s="54"/>
    </row>
    <row r="27" spans="3:39" ht="22.5" customHeight="1">
      <c r="C27" s="57" t="s">
        <v>50</v>
      </c>
      <c r="D27" s="58"/>
      <c r="E27" s="58"/>
      <c r="F27" s="58"/>
      <c r="G27" s="52"/>
      <c r="H27" s="52"/>
      <c r="I27" s="52"/>
      <c r="J27" s="52"/>
      <c r="K27" s="52">
        <f t="shared" si="1"/>
        <v>0</v>
      </c>
      <c r="L27" s="52"/>
      <c r="M27" s="52"/>
      <c r="N27" s="52"/>
      <c r="O27" s="52"/>
      <c r="P27" s="52">
        <f t="shared" si="2"/>
        <v>0</v>
      </c>
      <c r="Q27" s="52"/>
      <c r="R27" s="52"/>
      <c r="S27" s="52"/>
      <c r="T27" s="52"/>
      <c r="U27" s="52">
        <f t="shared" si="0"/>
        <v>0</v>
      </c>
      <c r="V27" s="52">
        <f t="shared" si="3"/>
        <v>0</v>
      </c>
      <c r="W27" s="52">
        <f t="shared" si="4"/>
        <v>0</v>
      </c>
      <c r="X27" s="52"/>
      <c r="Y27" s="52"/>
      <c r="Z27" s="52"/>
      <c r="AA27" s="52">
        <f t="shared" si="5"/>
        <v>0</v>
      </c>
      <c r="AB27" s="52">
        <f t="shared" si="6"/>
        <v>0</v>
      </c>
      <c r="AC27" s="52">
        <f t="shared" si="6"/>
        <v>0</v>
      </c>
      <c r="AD27" s="52">
        <f t="shared" si="7"/>
        <v>0</v>
      </c>
      <c r="AE27" s="52">
        <f t="shared" si="8"/>
        <v>0</v>
      </c>
      <c r="AF27" s="53">
        <f t="shared" si="9"/>
        <v>0</v>
      </c>
      <c r="AG27" s="60"/>
      <c r="AH27" s="54"/>
    </row>
    <row r="28" spans="3:39" ht="20.25" customHeight="1" thickBot="1">
      <c r="C28" s="61"/>
      <c r="D28" s="62" t="s">
        <v>51</v>
      </c>
      <c r="E28" s="62"/>
      <c r="F28" s="62"/>
      <c r="G28" s="63">
        <f>SUM(G21:G27)</f>
        <v>57579205.810000002</v>
      </c>
      <c r="H28" s="63">
        <f>SUM(H21:H27)</f>
        <v>281067049.06562519</v>
      </c>
      <c r="I28" s="63">
        <f>SUM(I21:I27)</f>
        <v>12185101.449999999</v>
      </c>
      <c r="J28" s="63">
        <f>SUM(J21:J27)</f>
        <v>552584.19999999995</v>
      </c>
      <c r="K28" s="63">
        <f>SUM(K21:K27)</f>
        <v>351383940.52562517</v>
      </c>
      <c r="L28" s="63">
        <f t="shared" ref="L28:AF28" si="10">SUM(L21:L27)</f>
        <v>0</v>
      </c>
      <c r="M28" s="63">
        <f t="shared" si="10"/>
        <v>21769422.789999876</v>
      </c>
      <c r="N28" s="63">
        <f t="shared" si="10"/>
        <v>0</v>
      </c>
      <c r="O28" s="63">
        <f t="shared" si="10"/>
        <v>0</v>
      </c>
      <c r="P28" s="63">
        <f t="shared" si="10"/>
        <v>21769422.789999876</v>
      </c>
      <c r="Q28" s="63">
        <f t="shared" si="10"/>
        <v>0</v>
      </c>
      <c r="R28" s="63">
        <f t="shared" si="10"/>
        <v>0</v>
      </c>
      <c r="S28" s="63">
        <f t="shared" si="10"/>
        <v>0</v>
      </c>
      <c r="T28" s="63">
        <f t="shared" si="10"/>
        <v>0</v>
      </c>
      <c r="U28" s="63">
        <f t="shared" si="10"/>
        <v>0</v>
      </c>
      <c r="V28" s="63">
        <f t="shared" si="10"/>
        <v>21769422.789999876</v>
      </c>
      <c r="W28" s="63">
        <f t="shared" si="10"/>
        <v>373153363.31562507</v>
      </c>
      <c r="X28" s="63">
        <f t="shared" si="10"/>
        <v>0</v>
      </c>
      <c r="Y28" s="63">
        <f t="shared" si="10"/>
        <v>0</v>
      </c>
      <c r="Z28" s="63">
        <f t="shared" si="10"/>
        <v>0</v>
      </c>
      <c r="AA28" s="63">
        <f t="shared" si="10"/>
        <v>0</v>
      </c>
      <c r="AB28" s="63">
        <f t="shared" si="10"/>
        <v>57579205.810000002</v>
      </c>
      <c r="AC28" s="63">
        <f t="shared" si="10"/>
        <v>302836471.85562509</v>
      </c>
      <c r="AD28" s="63">
        <f t="shared" si="10"/>
        <v>12185101.449999999</v>
      </c>
      <c r="AE28" s="63">
        <f t="shared" si="10"/>
        <v>552584.19999999995</v>
      </c>
      <c r="AF28" s="63">
        <f t="shared" si="10"/>
        <v>373153363.31562507</v>
      </c>
      <c r="AG28" s="60"/>
      <c r="AH28" s="54"/>
    </row>
    <row r="29" spans="3:39" ht="21.75" hidden="1" customHeight="1" thickTop="1">
      <c r="C29" s="223" t="s">
        <v>52</v>
      </c>
      <c r="D29" s="224"/>
      <c r="E29" s="197"/>
      <c r="F29" s="197"/>
      <c r="G29" s="65"/>
      <c r="H29" s="65"/>
      <c r="I29" s="65"/>
      <c r="J29" s="65"/>
      <c r="K29" s="65"/>
      <c r="L29" s="66"/>
      <c r="M29" s="66"/>
      <c r="N29" s="66"/>
      <c r="O29" s="66"/>
      <c r="P29" s="66"/>
      <c r="Q29" s="66"/>
      <c r="R29" s="65"/>
      <c r="S29" s="65"/>
      <c r="T29" s="65"/>
      <c r="U29" s="65"/>
      <c r="V29" s="65"/>
      <c r="W29" s="66"/>
      <c r="X29" s="66"/>
      <c r="Y29" s="65"/>
      <c r="Z29" s="65"/>
      <c r="AA29" s="65"/>
      <c r="AB29" s="66"/>
      <c r="AC29" s="65"/>
      <c r="AD29" s="65"/>
      <c r="AE29" s="65"/>
      <c r="AF29" s="67"/>
      <c r="AG29" s="68"/>
      <c r="AH29" s="54"/>
    </row>
    <row r="30" spans="3:39" ht="15.75" hidden="1" customHeight="1">
      <c r="C30" s="234" t="s">
        <v>53</v>
      </c>
      <c r="D30" s="235"/>
      <c r="E30" s="201"/>
      <c r="F30" s="201"/>
      <c r="G30" s="65"/>
      <c r="H30" s="65"/>
      <c r="I30" s="65"/>
      <c r="J30" s="65"/>
      <c r="K30" s="65"/>
      <c r="L30" s="66"/>
      <c r="M30" s="66"/>
      <c r="N30" s="66"/>
      <c r="O30" s="66"/>
      <c r="P30" s="66"/>
      <c r="Q30" s="66"/>
      <c r="R30" s="65"/>
      <c r="S30" s="65"/>
      <c r="T30" s="65"/>
      <c r="U30" s="65"/>
      <c r="V30" s="65"/>
      <c r="W30" s="66"/>
      <c r="X30" s="66"/>
      <c r="Y30" s="65"/>
      <c r="Z30" s="65"/>
      <c r="AA30" s="65"/>
      <c r="AB30" s="66"/>
      <c r="AC30" s="65"/>
      <c r="AD30" s="65"/>
      <c r="AE30" s="65"/>
      <c r="AF30" s="67"/>
      <c r="AG30" s="69"/>
      <c r="AH30" s="54"/>
    </row>
    <row r="31" spans="3:39" ht="15.75" hidden="1" customHeight="1">
      <c r="C31" s="236" t="s">
        <v>40</v>
      </c>
      <c r="D31" s="237"/>
      <c r="E31" s="203"/>
      <c r="F31" s="203"/>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1"/>
      <c r="AG31" s="60"/>
      <c r="AH31" s="54"/>
    </row>
    <row r="32" spans="3:39" ht="15.75" hidden="1" customHeight="1">
      <c r="C32" s="202" t="s">
        <v>42</v>
      </c>
      <c r="D32" s="56"/>
      <c r="E32" s="56"/>
      <c r="F32" s="56"/>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1"/>
      <c r="AG32" s="60"/>
      <c r="AH32" s="54"/>
    </row>
    <row r="33" spans="3:34" ht="15.75" hidden="1" customHeight="1">
      <c r="C33" s="200" t="s">
        <v>54</v>
      </c>
      <c r="D33" s="58"/>
      <c r="E33" s="58"/>
      <c r="F33" s="58"/>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1"/>
      <c r="AG33" s="60"/>
      <c r="AH33" s="54"/>
    </row>
    <row r="34" spans="3:34" ht="15.75" hidden="1" customHeight="1">
      <c r="C34" s="200" t="s">
        <v>55</v>
      </c>
      <c r="D34" s="58"/>
      <c r="E34" s="58"/>
      <c r="F34" s="58"/>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1"/>
      <c r="AG34" s="60"/>
      <c r="AH34" s="54"/>
    </row>
    <row r="35" spans="3:34" ht="15.75" hidden="1" customHeight="1">
      <c r="C35" s="200" t="s">
        <v>56</v>
      </c>
      <c r="D35" s="58"/>
      <c r="E35" s="58"/>
      <c r="F35" s="58"/>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1"/>
      <c r="AG35" s="60"/>
      <c r="AH35" s="54"/>
    </row>
    <row r="36" spans="3:34" ht="15.75" hidden="1" customHeight="1">
      <c r="C36" s="73" t="s">
        <v>57</v>
      </c>
      <c r="D36" s="58"/>
      <c r="E36" s="58"/>
      <c r="F36" s="58"/>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1"/>
      <c r="AG36" s="60"/>
      <c r="AH36" s="54"/>
    </row>
    <row r="37" spans="3:34" ht="15.75" hidden="1" customHeight="1" thickBot="1">
      <c r="C37" s="61"/>
      <c r="D37" s="62" t="s">
        <v>51</v>
      </c>
      <c r="E37" s="62"/>
      <c r="F37" s="62"/>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5"/>
      <c r="AG37" s="60"/>
      <c r="AH37" s="54"/>
    </row>
    <row r="38" spans="3:34" ht="20.25" hidden="1" customHeight="1" thickTop="1">
      <c r="C38" s="223" t="s">
        <v>58</v>
      </c>
      <c r="D38" s="224"/>
      <c r="E38" s="197"/>
      <c r="F38" s="197"/>
      <c r="G38" s="65"/>
      <c r="H38" s="65"/>
      <c r="I38" s="65"/>
      <c r="J38" s="65"/>
      <c r="K38" s="65"/>
      <c r="L38" s="66"/>
      <c r="M38" s="66"/>
      <c r="N38" s="66"/>
      <c r="O38" s="66"/>
      <c r="P38" s="66"/>
      <c r="Q38" s="66"/>
      <c r="R38" s="65"/>
      <c r="S38" s="65"/>
      <c r="T38" s="65"/>
      <c r="U38" s="65"/>
      <c r="V38" s="65"/>
      <c r="W38" s="66"/>
      <c r="X38" s="66"/>
      <c r="Y38" s="65"/>
      <c r="Z38" s="65"/>
      <c r="AA38" s="65"/>
      <c r="AB38" s="66"/>
      <c r="AC38" s="65"/>
      <c r="AD38" s="65"/>
      <c r="AE38" s="65"/>
      <c r="AF38" s="67"/>
      <c r="AG38" s="60"/>
      <c r="AH38" s="54"/>
    </row>
    <row r="39" spans="3:34" ht="15.75" hidden="1" customHeight="1">
      <c r="C39" s="234" t="s">
        <v>53</v>
      </c>
      <c r="D39" s="235"/>
      <c r="E39" s="201"/>
      <c r="F39" s="201"/>
      <c r="G39" s="65"/>
      <c r="H39" s="65"/>
      <c r="I39" s="65"/>
      <c r="J39" s="65"/>
      <c r="K39" s="65"/>
      <c r="L39" s="66"/>
      <c r="M39" s="66"/>
      <c r="N39" s="66"/>
      <c r="O39" s="66"/>
      <c r="P39" s="66"/>
      <c r="Q39" s="66"/>
      <c r="R39" s="65"/>
      <c r="S39" s="65"/>
      <c r="T39" s="65"/>
      <c r="U39" s="65"/>
      <c r="V39" s="65"/>
      <c r="W39" s="66"/>
      <c r="X39" s="66"/>
      <c r="Y39" s="65"/>
      <c r="Z39" s="65"/>
      <c r="AA39" s="65"/>
      <c r="AB39" s="66"/>
      <c r="AC39" s="65"/>
      <c r="AD39" s="65"/>
      <c r="AE39" s="65"/>
      <c r="AF39" s="67"/>
      <c r="AG39" s="60"/>
      <c r="AH39" s="54"/>
    </row>
    <row r="40" spans="3:34" ht="15.75" hidden="1" customHeight="1">
      <c r="C40" s="236" t="s">
        <v>40</v>
      </c>
      <c r="D40" s="237"/>
      <c r="E40" s="203"/>
      <c r="F40" s="203"/>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1"/>
      <c r="AG40" s="60"/>
      <c r="AH40" s="54"/>
    </row>
    <row r="41" spans="3:34" ht="15.75" hidden="1" customHeight="1">
      <c r="C41" s="202" t="s">
        <v>42</v>
      </c>
      <c r="D41" s="56"/>
      <c r="E41" s="56"/>
      <c r="F41" s="56"/>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1"/>
      <c r="AG41" s="60"/>
      <c r="AH41" s="54"/>
    </row>
    <row r="42" spans="3:34" ht="15.75" hidden="1" customHeight="1">
      <c r="C42" s="200" t="s">
        <v>54</v>
      </c>
      <c r="D42" s="58"/>
      <c r="E42" s="58"/>
      <c r="F42" s="58"/>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1"/>
      <c r="AG42" s="60"/>
      <c r="AH42" s="54"/>
    </row>
    <row r="43" spans="3:34" ht="15.75" hidden="1" customHeight="1">
      <c r="C43" s="200" t="s">
        <v>55</v>
      </c>
      <c r="D43" s="58"/>
      <c r="E43" s="58"/>
      <c r="F43" s="58"/>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1"/>
      <c r="AG43" s="60"/>
      <c r="AH43" s="54"/>
    </row>
    <row r="44" spans="3:34" ht="15.75" hidden="1" customHeight="1">
      <c r="C44" s="200" t="s">
        <v>56</v>
      </c>
      <c r="D44" s="58"/>
      <c r="E44" s="58"/>
      <c r="F44" s="58"/>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1"/>
      <c r="AG44" s="60"/>
      <c r="AH44" s="54"/>
    </row>
    <row r="45" spans="3:34" ht="15.75" hidden="1" customHeight="1">
      <c r="C45" s="73" t="s">
        <v>57</v>
      </c>
      <c r="D45" s="58"/>
      <c r="E45" s="58"/>
      <c r="F45" s="58"/>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1"/>
      <c r="AG45" s="60"/>
      <c r="AH45" s="54"/>
    </row>
    <row r="46" spans="3:34" ht="15.75" hidden="1" customHeight="1" thickBot="1">
      <c r="C46" s="61"/>
      <c r="D46" s="62" t="s">
        <v>51</v>
      </c>
      <c r="E46" s="62"/>
      <c r="F46" s="62"/>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5"/>
      <c r="AG46" s="60"/>
      <c r="AH46" s="54"/>
    </row>
    <row r="47" spans="3:34" ht="19.5" hidden="1" customHeight="1" thickTop="1">
      <c r="C47" s="223" t="s">
        <v>59</v>
      </c>
      <c r="D47" s="224"/>
      <c r="E47" s="197"/>
      <c r="F47" s="197"/>
      <c r="G47" s="65"/>
      <c r="H47" s="65"/>
      <c r="I47" s="65"/>
      <c r="J47" s="65"/>
      <c r="K47" s="65"/>
      <c r="L47" s="66"/>
      <c r="M47" s="66"/>
      <c r="N47" s="66"/>
      <c r="O47" s="66"/>
      <c r="P47" s="66"/>
      <c r="Q47" s="66"/>
      <c r="R47" s="65"/>
      <c r="S47" s="65"/>
      <c r="T47" s="65"/>
      <c r="U47" s="65"/>
      <c r="V47" s="65"/>
      <c r="W47" s="66"/>
      <c r="X47" s="66"/>
      <c r="Y47" s="65"/>
      <c r="Z47" s="65"/>
      <c r="AA47" s="65"/>
      <c r="AB47" s="66"/>
      <c r="AC47" s="65"/>
      <c r="AD47" s="65"/>
      <c r="AE47" s="65"/>
      <c r="AF47" s="67"/>
      <c r="AG47" s="60"/>
      <c r="AH47" s="54"/>
    </row>
    <row r="48" spans="3:34" ht="17.25" hidden="1" customHeight="1">
      <c r="C48" s="234" t="s">
        <v>53</v>
      </c>
      <c r="D48" s="235"/>
      <c r="E48" s="201"/>
      <c r="F48" s="201"/>
      <c r="G48" s="65"/>
      <c r="H48" s="65"/>
      <c r="I48" s="65"/>
      <c r="J48" s="65"/>
      <c r="K48" s="65"/>
      <c r="L48" s="66"/>
      <c r="M48" s="66"/>
      <c r="N48" s="66"/>
      <c r="O48" s="66"/>
      <c r="P48" s="66"/>
      <c r="Q48" s="66"/>
      <c r="R48" s="65"/>
      <c r="S48" s="65"/>
      <c r="T48" s="65"/>
      <c r="U48" s="65"/>
      <c r="V48" s="65"/>
      <c r="W48" s="66"/>
      <c r="X48" s="66"/>
      <c r="Y48" s="65"/>
      <c r="Z48" s="65"/>
      <c r="AA48" s="65"/>
      <c r="AB48" s="66"/>
      <c r="AC48" s="65"/>
      <c r="AD48" s="65"/>
      <c r="AE48" s="65"/>
      <c r="AF48" s="67"/>
      <c r="AG48" s="60"/>
      <c r="AH48" s="54"/>
    </row>
    <row r="49" spans="2:34" ht="15.75" hidden="1" customHeight="1">
      <c r="C49" s="236" t="s">
        <v>40</v>
      </c>
      <c r="D49" s="237"/>
      <c r="E49" s="203"/>
      <c r="F49" s="203"/>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1"/>
      <c r="AG49" s="60"/>
      <c r="AH49" s="54"/>
    </row>
    <row r="50" spans="2:34" ht="18" hidden="1" customHeight="1">
      <c r="C50" s="202" t="s">
        <v>42</v>
      </c>
      <c r="D50" s="56"/>
      <c r="E50" s="56"/>
      <c r="F50" s="56"/>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1"/>
      <c r="AG50" s="60"/>
      <c r="AH50" s="54"/>
    </row>
    <row r="51" spans="2:34" ht="17.25" hidden="1" customHeight="1">
      <c r="C51" s="200" t="s">
        <v>54</v>
      </c>
      <c r="D51" s="58"/>
      <c r="E51" s="58"/>
      <c r="F51" s="58"/>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1"/>
      <c r="AG51" s="60"/>
      <c r="AH51" s="54"/>
    </row>
    <row r="52" spans="2:34" ht="18" hidden="1" customHeight="1">
      <c r="C52" s="200" t="s">
        <v>55</v>
      </c>
      <c r="D52" s="58"/>
      <c r="E52" s="58"/>
      <c r="F52" s="58"/>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1"/>
      <c r="AG52" s="76"/>
      <c r="AH52" s="54"/>
    </row>
    <row r="53" spans="2:34" ht="18" hidden="1" customHeight="1">
      <c r="C53" s="200" t="s">
        <v>56</v>
      </c>
      <c r="D53" s="58"/>
      <c r="E53" s="58"/>
      <c r="F53" s="58"/>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1"/>
      <c r="AG53" s="59"/>
      <c r="AH53" s="54"/>
    </row>
    <row r="54" spans="2:34" ht="18" hidden="1" customHeight="1">
      <c r="C54" s="73" t="s">
        <v>57</v>
      </c>
      <c r="D54" s="58"/>
      <c r="E54" s="58"/>
      <c r="F54" s="58"/>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1"/>
      <c r="AG54" s="59"/>
      <c r="AH54" s="54"/>
    </row>
    <row r="55" spans="2:34" ht="18" customHeight="1" thickTop="1">
      <c r="C55" s="73"/>
      <c r="D55" s="58"/>
      <c r="E55" s="58"/>
      <c r="F55" s="58"/>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59"/>
      <c r="AH55" s="54"/>
    </row>
    <row r="56" spans="2:34" ht="19.5" customHeight="1" thickBot="1">
      <c r="C56" s="77"/>
      <c r="D56" s="78"/>
      <c r="E56" s="78"/>
      <c r="F56" s="78"/>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80"/>
      <c r="AG56" s="59"/>
      <c r="AH56" s="54"/>
    </row>
    <row r="57" spans="2:34" ht="18" hidden="1" customHeight="1" thickBot="1">
      <c r="C57" s="240" t="s">
        <v>16</v>
      </c>
      <c r="D57" s="241"/>
      <c r="E57" s="204"/>
      <c r="F57" s="204"/>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3"/>
      <c r="AG57" s="84"/>
      <c r="AH57" s="54"/>
    </row>
    <row r="58" spans="2:34" ht="15" customHeight="1">
      <c r="B58" s="85"/>
      <c r="C58" s="86"/>
      <c r="D58" s="87"/>
      <c r="E58" s="87"/>
      <c r="F58" s="87"/>
      <c r="G58" s="88"/>
      <c r="H58" s="88"/>
      <c r="I58" s="88"/>
      <c r="J58" s="88"/>
      <c r="K58" s="189"/>
      <c r="L58" s="89"/>
      <c r="M58" s="90"/>
      <c r="N58" s="90"/>
      <c r="O58" s="90"/>
      <c r="P58" s="89"/>
      <c r="Q58" s="91"/>
      <c r="R58" s="91"/>
      <c r="S58" s="91"/>
      <c r="T58" s="91"/>
      <c r="U58" s="91"/>
      <c r="V58" s="91"/>
      <c r="W58" s="85"/>
      <c r="X58" s="92"/>
      <c r="Y58" s="92"/>
      <c r="Z58" s="92"/>
      <c r="AA58" s="92"/>
      <c r="AB58" s="92"/>
      <c r="AC58" s="92"/>
      <c r="AD58" s="92"/>
      <c r="AE58" s="92"/>
      <c r="AF58" s="92"/>
      <c r="AG58" s="93"/>
    </row>
    <row r="59" spans="2:34" ht="15" customHeight="1">
      <c r="B59" s="94"/>
      <c r="C59" s="95"/>
      <c r="D59" s="96" t="s">
        <v>60</v>
      </c>
      <c r="E59" s="96"/>
      <c r="F59" s="96"/>
      <c r="G59" s="97"/>
      <c r="H59" s="97"/>
      <c r="I59" s="97"/>
      <c r="J59" s="97"/>
      <c r="K59" s="190"/>
      <c r="L59" s="98"/>
      <c r="M59" s="205"/>
      <c r="N59" s="205"/>
      <c r="O59" s="205"/>
      <c r="P59" s="98"/>
      <c r="Q59" s="96"/>
      <c r="R59" s="96"/>
      <c r="S59" s="96"/>
      <c r="T59" s="96"/>
      <c r="U59" s="96"/>
      <c r="V59" s="96"/>
      <c r="W59" s="94"/>
      <c r="X59" s="6"/>
      <c r="Y59" s="6"/>
      <c r="Z59" s="6"/>
      <c r="AA59" s="6"/>
      <c r="AB59" s="6"/>
      <c r="AC59" s="6"/>
      <c r="AD59" s="6"/>
      <c r="AE59" s="6"/>
      <c r="AF59" s="6"/>
      <c r="AG59" s="100"/>
    </row>
    <row r="60" spans="2:34" ht="15" customHeight="1">
      <c r="B60" s="94"/>
      <c r="C60" s="95"/>
      <c r="D60" s="96"/>
      <c r="E60" s="96"/>
      <c r="F60" s="96"/>
      <c r="G60" s="97"/>
      <c r="H60" s="97"/>
      <c r="I60" s="97"/>
      <c r="J60" s="97"/>
      <c r="K60" s="190"/>
      <c r="L60" s="205"/>
      <c r="M60" s="205"/>
      <c r="N60" s="205"/>
      <c r="O60" s="205"/>
      <c r="P60" s="101"/>
      <c r="Q60" s="96"/>
      <c r="R60" s="96"/>
      <c r="S60" s="96"/>
      <c r="T60" s="96"/>
      <c r="U60" s="96"/>
      <c r="V60" s="96"/>
      <c r="W60" s="94"/>
      <c r="X60" s="6"/>
      <c r="Y60" s="6"/>
      <c r="Z60" s="6"/>
      <c r="AA60" s="6"/>
      <c r="AB60" s="6"/>
      <c r="AC60" s="6"/>
      <c r="AD60" s="6"/>
      <c r="AE60" s="6"/>
      <c r="AF60" s="6"/>
      <c r="AG60" s="100"/>
    </row>
    <row r="61" spans="2:34" ht="15" customHeight="1">
      <c r="B61" s="94"/>
      <c r="C61" s="95"/>
      <c r="D61" s="96"/>
      <c r="E61" s="96"/>
      <c r="F61" s="96"/>
      <c r="G61" s="97"/>
      <c r="H61" s="233" t="s">
        <v>61</v>
      </c>
      <c r="I61" s="233"/>
      <c r="J61" s="233"/>
      <c r="K61" s="233" t="s">
        <v>62</v>
      </c>
      <c r="L61" s="233"/>
      <c r="M61" s="233"/>
      <c r="N61" s="102"/>
      <c r="O61" s="103" t="s">
        <v>63</v>
      </c>
      <c r="P61" s="103"/>
      <c r="Q61" s="199"/>
      <c r="R61" s="233"/>
      <c r="S61" s="233"/>
      <c r="T61" s="233"/>
      <c r="U61" s="233"/>
      <c r="V61" s="233"/>
      <c r="W61" s="233"/>
      <c r="X61" s="242" t="s">
        <v>64</v>
      </c>
      <c r="Y61" s="243"/>
      <c r="Z61" s="243"/>
      <c r="AA61" s="242" t="s">
        <v>65</v>
      </c>
      <c r="AB61" s="243"/>
      <c r="AC61" s="243"/>
      <c r="AD61" s="244" t="s">
        <v>63</v>
      </c>
      <c r="AE61" s="244"/>
      <c r="AF61" s="6"/>
      <c r="AG61" s="100"/>
    </row>
    <row r="62" spans="2:34" ht="15" customHeight="1">
      <c r="B62" s="94"/>
      <c r="C62" s="95"/>
      <c r="D62" s="105" t="s">
        <v>66</v>
      </c>
      <c r="E62" s="96"/>
      <c r="F62" s="105"/>
      <c r="G62" s="97"/>
      <c r="J62" s="106"/>
      <c r="K62" s="106"/>
      <c r="L62" s="106"/>
      <c r="M62" s="107"/>
      <c r="N62" s="107"/>
      <c r="O62" s="107"/>
      <c r="P62" s="107"/>
      <c r="R62" s="6"/>
      <c r="S62" s="6"/>
      <c r="T62" s="107"/>
      <c r="U62" s="245" t="s">
        <v>67</v>
      </c>
      <c r="V62" s="245"/>
      <c r="W62" s="245"/>
      <c r="X62" s="107"/>
      <c r="Y62" s="107"/>
      <c r="Z62" s="107"/>
      <c r="AA62" s="6"/>
      <c r="AB62" s="6"/>
      <c r="AC62" s="6"/>
      <c r="AD62" s="6"/>
      <c r="AE62" s="6"/>
      <c r="AF62" s="6"/>
      <c r="AG62" s="100"/>
    </row>
    <row r="63" spans="2:34" ht="15" customHeight="1">
      <c r="B63" s="94"/>
      <c r="C63" s="95"/>
      <c r="D63" s="108" t="s">
        <v>68</v>
      </c>
      <c r="E63" s="96"/>
      <c r="F63" s="105"/>
      <c r="G63" s="97"/>
      <c r="H63" s="238"/>
      <c r="I63" s="238"/>
      <c r="J63" s="238"/>
      <c r="K63" s="239"/>
      <c r="L63" s="239"/>
      <c r="M63" s="239"/>
      <c r="N63" s="239"/>
      <c r="O63" s="239"/>
      <c r="P63" s="239"/>
      <c r="R63" s="6"/>
      <c r="S63" s="6"/>
      <c r="T63" s="107"/>
      <c r="U63" s="109" t="s">
        <v>69</v>
      </c>
      <c r="V63" s="109"/>
      <c r="W63" s="107"/>
      <c r="X63" s="107"/>
      <c r="Y63" s="107"/>
      <c r="Z63" s="107"/>
      <c r="AA63" s="6"/>
      <c r="AB63" s="6"/>
      <c r="AC63" s="6"/>
      <c r="AD63" s="6"/>
      <c r="AE63" s="6"/>
      <c r="AF63" s="110"/>
      <c r="AG63" s="100"/>
    </row>
    <row r="64" spans="2:34" ht="15" customHeight="1" thickBot="1">
      <c r="B64" s="94"/>
      <c r="C64" s="95"/>
      <c r="D64" s="108" t="s">
        <v>70</v>
      </c>
      <c r="E64" s="96"/>
      <c r="F64" s="105"/>
      <c r="G64" s="97"/>
      <c r="H64" s="238"/>
      <c r="I64" s="238"/>
      <c r="J64" s="238"/>
      <c r="K64" s="239"/>
      <c r="L64" s="239"/>
      <c r="M64" s="239"/>
      <c r="N64" s="239"/>
      <c r="O64" s="239"/>
      <c r="P64" s="239"/>
      <c r="R64" s="6"/>
      <c r="S64" s="6"/>
      <c r="T64" s="107"/>
      <c r="U64" s="245" t="s">
        <v>71</v>
      </c>
      <c r="V64" s="245"/>
      <c r="W64" s="107"/>
      <c r="X64" s="111"/>
      <c r="Y64" s="111"/>
      <c r="Z64" s="107"/>
      <c r="AA64" s="112"/>
      <c r="AB64" s="112"/>
      <c r="AC64" s="6"/>
      <c r="AD64" s="112"/>
      <c r="AE64" s="112"/>
      <c r="AF64" s="110"/>
      <c r="AG64" s="100"/>
    </row>
    <row r="65" spans="2:33" ht="15" customHeight="1" thickTop="1">
      <c r="B65" s="94"/>
      <c r="C65" s="95"/>
      <c r="D65" s="108" t="s">
        <v>72</v>
      </c>
      <c r="E65" s="96"/>
      <c r="F65" s="105"/>
      <c r="G65" s="97"/>
      <c r="H65" s="238"/>
      <c r="I65" s="238"/>
      <c r="J65" s="238"/>
      <c r="K65" s="239"/>
      <c r="L65" s="239"/>
      <c r="M65" s="239"/>
      <c r="N65" s="239"/>
      <c r="O65" s="239"/>
      <c r="P65" s="239"/>
      <c r="R65" s="6"/>
      <c r="S65" s="6"/>
      <c r="T65" s="107"/>
      <c r="U65" s="106"/>
      <c r="V65" s="106"/>
      <c r="W65" s="107"/>
      <c r="X65" s="107"/>
      <c r="Y65" s="107"/>
      <c r="Z65" s="107"/>
      <c r="AA65" s="6"/>
      <c r="AB65" s="6"/>
      <c r="AC65" s="6"/>
      <c r="AD65" s="6"/>
      <c r="AE65" s="6"/>
      <c r="AF65" s="110"/>
      <c r="AG65" s="100"/>
    </row>
    <row r="66" spans="2:33" ht="15" customHeight="1">
      <c r="B66" s="94"/>
      <c r="C66" s="95"/>
      <c r="D66" s="108" t="s">
        <v>73</v>
      </c>
      <c r="E66" s="96"/>
      <c r="F66" s="105"/>
      <c r="G66" s="97"/>
      <c r="H66" s="238"/>
      <c r="I66" s="238"/>
      <c r="J66" s="238"/>
      <c r="K66" s="239"/>
      <c r="L66" s="239"/>
      <c r="M66" s="239"/>
      <c r="N66" s="239"/>
      <c r="O66" s="239"/>
      <c r="P66" s="239"/>
      <c r="R66" s="6"/>
      <c r="S66" s="6"/>
      <c r="T66" s="107"/>
      <c r="U66" s="106"/>
      <c r="V66" s="106"/>
      <c r="W66" s="107"/>
      <c r="X66" s="107"/>
      <c r="Y66" s="107"/>
      <c r="Z66" s="107"/>
      <c r="AA66" s="6"/>
      <c r="AB66" s="6"/>
      <c r="AC66" s="6"/>
      <c r="AD66" s="6"/>
      <c r="AE66" s="6"/>
      <c r="AF66" s="110"/>
      <c r="AG66" s="100"/>
    </row>
    <row r="67" spans="2:33" ht="15" customHeight="1">
      <c r="B67" s="94"/>
      <c r="C67" s="95"/>
      <c r="D67" s="108" t="s">
        <v>74</v>
      </c>
      <c r="E67" s="96"/>
      <c r="F67" s="105"/>
      <c r="G67" s="97"/>
      <c r="H67" s="238"/>
      <c r="I67" s="238"/>
      <c r="J67" s="238"/>
      <c r="K67" s="239"/>
      <c r="L67" s="239"/>
      <c r="M67" s="239"/>
      <c r="N67" s="239"/>
      <c r="O67" s="239"/>
      <c r="P67" s="239"/>
      <c r="R67" s="6"/>
      <c r="S67" s="6"/>
      <c r="T67" s="107"/>
      <c r="U67" s="106"/>
      <c r="V67" s="106"/>
      <c r="W67" s="107"/>
      <c r="X67" s="107"/>
      <c r="Y67" s="107"/>
      <c r="Z67" s="107"/>
      <c r="AA67" s="6"/>
      <c r="AB67" s="6"/>
      <c r="AC67" s="6"/>
      <c r="AD67" s="6"/>
      <c r="AE67" s="6"/>
      <c r="AF67" s="110"/>
      <c r="AG67" s="100"/>
    </row>
    <row r="68" spans="2:33" ht="15" customHeight="1">
      <c r="B68" s="94"/>
      <c r="C68" s="95"/>
      <c r="D68" s="108" t="s">
        <v>50</v>
      </c>
      <c r="E68" s="96"/>
      <c r="F68" s="105"/>
      <c r="G68" s="97"/>
      <c r="H68" s="238"/>
      <c r="I68" s="238"/>
      <c r="J68" s="238"/>
      <c r="K68" s="239"/>
      <c r="L68" s="239"/>
      <c r="M68" s="239"/>
      <c r="N68" s="239"/>
      <c r="O68" s="239"/>
      <c r="P68" s="239"/>
      <c r="R68" s="6"/>
      <c r="S68" s="6"/>
      <c r="T68" s="107"/>
      <c r="U68" s="106"/>
      <c r="V68" s="106"/>
      <c r="W68" s="107"/>
      <c r="X68" s="107"/>
      <c r="Y68" s="107"/>
      <c r="Z68" s="107"/>
      <c r="AA68" s="6"/>
      <c r="AB68" s="6"/>
      <c r="AC68" s="6"/>
      <c r="AD68" s="6"/>
      <c r="AE68" s="6"/>
      <c r="AF68" s="6"/>
      <c r="AG68" s="100"/>
    </row>
    <row r="69" spans="2:33" ht="15" customHeight="1">
      <c r="B69" s="94"/>
      <c r="C69" s="95"/>
      <c r="D69" s="96" t="s">
        <v>75</v>
      </c>
      <c r="E69" s="96"/>
      <c r="F69" s="105"/>
      <c r="G69" s="7"/>
      <c r="H69" s="238"/>
      <c r="I69" s="238"/>
      <c r="J69" s="238"/>
      <c r="K69" s="239"/>
      <c r="L69" s="239"/>
      <c r="M69" s="239"/>
      <c r="N69" s="239"/>
      <c r="O69" s="239"/>
      <c r="P69" s="239"/>
      <c r="R69" s="6"/>
      <c r="S69" s="6"/>
      <c r="T69" s="107"/>
      <c r="U69" s="106"/>
      <c r="V69" s="113"/>
      <c r="W69" s="107"/>
      <c r="X69" s="107"/>
      <c r="Y69" s="107"/>
      <c r="Z69" s="107"/>
      <c r="AA69" s="6"/>
      <c r="AB69" s="6"/>
      <c r="AC69" s="6"/>
      <c r="AD69" s="6"/>
      <c r="AE69" s="6"/>
      <c r="AF69" s="6"/>
      <c r="AG69" s="100"/>
    </row>
    <row r="70" spans="2:33" ht="15" customHeight="1">
      <c r="B70" s="94"/>
      <c r="C70" s="95"/>
      <c r="D70" s="96" t="s">
        <v>76</v>
      </c>
      <c r="E70" s="96"/>
      <c r="F70" s="105"/>
      <c r="G70" s="97"/>
      <c r="H70" s="238"/>
      <c r="I70" s="238"/>
      <c r="J70" s="238"/>
      <c r="K70" s="239"/>
      <c r="L70" s="239"/>
      <c r="M70" s="239"/>
      <c r="N70" s="239"/>
      <c r="O70" s="239"/>
      <c r="P70" s="239"/>
      <c r="R70" s="6"/>
      <c r="S70" s="6"/>
      <c r="T70" s="114"/>
      <c r="U70" s="114"/>
      <c r="V70" s="114"/>
      <c r="W70" s="114"/>
      <c r="X70" s="114"/>
      <c r="Y70" s="114"/>
      <c r="Z70" s="114"/>
      <c r="AA70" s="6"/>
      <c r="AB70" s="6"/>
      <c r="AC70" s="6"/>
      <c r="AD70" s="6"/>
      <c r="AE70" s="6"/>
      <c r="AF70" s="6"/>
      <c r="AG70" s="100"/>
    </row>
    <row r="71" spans="2:33" ht="15" customHeight="1">
      <c r="B71" s="94"/>
      <c r="C71" s="95"/>
      <c r="D71" s="96" t="s">
        <v>77</v>
      </c>
      <c r="E71" s="96"/>
      <c r="F71" s="105"/>
      <c r="G71" s="97"/>
      <c r="H71" s="238"/>
      <c r="I71" s="238"/>
      <c r="J71" s="238"/>
      <c r="K71" s="239"/>
      <c r="L71" s="239"/>
      <c r="M71" s="239"/>
      <c r="N71" s="239"/>
      <c r="O71" s="239"/>
      <c r="P71" s="239"/>
      <c r="R71" s="6"/>
      <c r="S71" s="6"/>
      <c r="T71" s="115"/>
      <c r="U71" s="114"/>
      <c r="V71" s="116"/>
      <c r="W71" s="115"/>
      <c r="X71" s="115"/>
      <c r="Y71" s="115"/>
      <c r="Z71" s="115"/>
      <c r="AA71" s="6"/>
      <c r="AB71" s="6"/>
      <c r="AC71" s="6"/>
      <c r="AD71" s="6"/>
      <c r="AE71" s="6"/>
      <c r="AF71" s="6"/>
      <c r="AG71" s="100"/>
    </row>
    <row r="72" spans="2:33" ht="15" customHeight="1">
      <c r="B72" s="94"/>
      <c r="C72" s="95"/>
      <c r="D72" s="105" t="s">
        <v>78</v>
      </c>
      <c r="E72" s="105"/>
      <c r="F72" s="105"/>
      <c r="G72" s="97"/>
      <c r="H72" s="238"/>
      <c r="I72" s="238"/>
      <c r="J72" s="238"/>
      <c r="K72" s="239"/>
      <c r="L72" s="239"/>
      <c r="M72" s="239"/>
      <c r="N72" s="239"/>
      <c r="O72" s="239"/>
      <c r="P72" s="239"/>
      <c r="R72" s="6"/>
      <c r="S72" s="6"/>
      <c r="T72" s="115"/>
      <c r="U72" s="114"/>
      <c r="V72" s="116"/>
      <c r="W72" s="115"/>
      <c r="X72" s="115"/>
      <c r="Y72" s="115"/>
      <c r="Z72" s="115"/>
      <c r="AA72" s="6"/>
      <c r="AB72" s="6"/>
      <c r="AC72" s="6"/>
      <c r="AD72" s="6"/>
      <c r="AE72" s="6"/>
      <c r="AF72" s="6"/>
      <c r="AG72" s="100"/>
    </row>
    <row r="73" spans="2:33" ht="15" customHeight="1">
      <c r="B73" s="94"/>
      <c r="C73" s="95"/>
      <c r="D73" s="96" t="s">
        <v>79</v>
      </c>
      <c r="E73" s="96"/>
      <c r="F73" s="96"/>
      <c r="G73" s="97"/>
      <c r="H73" s="238"/>
      <c r="I73" s="238"/>
      <c r="J73" s="238"/>
      <c r="K73" s="239"/>
      <c r="L73" s="239"/>
      <c r="M73" s="239"/>
      <c r="N73" s="239"/>
      <c r="O73" s="239"/>
      <c r="P73" s="239"/>
      <c r="R73" s="6"/>
      <c r="S73" s="6"/>
      <c r="T73" s="115"/>
      <c r="U73" s="114"/>
      <c r="V73" s="114"/>
      <c r="W73" s="115"/>
      <c r="X73" s="114"/>
      <c r="Y73" s="115"/>
      <c r="Z73" s="115"/>
      <c r="AA73" s="6"/>
      <c r="AB73" s="6"/>
      <c r="AC73" s="6"/>
      <c r="AD73" s="6"/>
      <c r="AE73" s="6"/>
      <c r="AF73" s="6"/>
      <c r="AG73" s="100"/>
    </row>
    <row r="74" spans="2:33" ht="15" customHeight="1">
      <c r="B74" s="94"/>
      <c r="C74" s="95"/>
      <c r="D74" s="96"/>
      <c r="E74" s="96"/>
      <c r="F74" s="96"/>
      <c r="G74" s="97"/>
      <c r="J74" s="117"/>
      <c r="K74" s="117"/>
      <c r="L74" s="118"/>
      <c r="M74" s="205"/>
      <c r="N74" s="205"/>
      <c r="O74" s="205"/>
      <c r="P74" s="205"/>
      <c r="Q74" s="96"/>
      <c r="R74" s="6"/>
      <c r="S74" s="6"/>
      <c r="T74" s="6"/>
      <c r="U74" s="96"/>
      <c r="V74" s="96"/>
      <c r="W74" s="96"/>
      <c r="X74" s="96"/>
      <c r="Y74" s="96"/>
      <c r="Z74" s="6"/>
      <c r="AA74" s="6"/>
      <c r="AB74" s="6"/>
      <c r="AC74" s="6"/>
      <c r="AD74" s="6"/>
      <c r="AE74" s="6"/>
      <c r="AF74" s="6"/>
      <c r="AG74" s="100"/>
    </row>
    <row r="75" spans="2:33" ht="15" customHeight="1">
      <c r="B75" s="94"/>
      <c r="C75" s="95"/>
      <c r="D75" s="96" t="s">
        <v>80</v>
      </c>
      <c r="E75" s="96"/>
      <c r="F75" s="96"/>
      <c r="G75" s="97"/>
      <c r="J75" s="117"/>
      <c r="K75" s="117"/>
      <c r="L75" s="118"/>
      <c r="M75" s="205"/>
      <c r="N75" s="205"/>
      <c r="O75" s="205"/>
      <c r="P75" s="205"/>
      <c r="Q75" s="96"/>
      <c r="R75" s="96"/>
      <c r="S75" s="96"/>
      <c r="T75" s="96"/>
      <c r="U75" s="96"/>
      <c r="V75" s="96"/>
      <c r="W75" s="94"/>
      <c r="X75" s="6"/>
      <c r="Y75" s="6"/>
      <c r="Z75" s="6"/>
      <c r="AA75" s="6"/>
      <c r="AB75" s="6"/>
      <c r="AC75" s="6"/>
      <c r="AD75" s="6"/>
      <c r="AE75" s="6"/>
      <c r="AF75" s="6"/>
      <c r="AG75" s="100"/>
    </row>
    <row r="76" spans="2:33" ht="15" customHeight="1">
      <c r="B76" s="94"/>
      <c r="C76" s="95"/>
      <c r="D76" s="119" t="s">
        <v>81</v>
      </c>
      <c r="E76" s="96"/>
      <c r="F76" s="96"/>
      <c r="G76" s="97"/>
      <c r="J76" s="97"/>
      <c r="K76" s="97"/>
      <c r="L76" s="205"/>
      <c r="M76" s="205"/>
      <c r="N76" s="205"/>
      <c r="O76" s="205"/>
      <c r="P76" s="205"/>
      <c r="Q76" s="96"/>
      <c r="R76" s="96"/>
      <c r="S76" s="96"/>
      <c r="T76" s="96"/>
      <c r="U76" s="96"/>
      <c r="V76" s="96"/>
      <c r="W76" s="94"/>
      <c r="X76" s="6"/>
      <c r="Y76" s="6"/>
      <c r="Z76" s="6"/>
      <c r="AA76" s="6"/>
      <c r="AB76" s="6"/>
      <c r="AC76" s="6"/>
      <c r="AD76" s="6"/>
      <c r="AE76" s="6"/>
      <c r="AF76" s="6"/>
      <c r="AG76" s="100"/>
    </row>
    <row r="77" spans="2:33" ht="15" customHeight="1">
      <c r="B77" s="94"/>
      <c r="C77" s="95"/>
      <c r="D77" s="96"/>
      <c r="E77" s="96"/>
      <c r="F77" s="96"/>
      <c r="G77" s="205"/>
      <c r="H77" s="205"/>
      <c r="I77" s="205"/>
      <c r="J77" s="205"/>
      <c r="K77" s="205"/>
      <c r="L77" s="205"/>
      <c r="M77" s="205"/>
      <c r="N77" s="205"/>
      <c r="O77" s="205"/>
      <c r="P77" s="205"/>
      <c r="Q77" s="96"/>
      <c r="R77" s="96"/>
      <c r="S77" s="96"/>
      <c r="T77" s="96"/>
      <c r="U77" s="96"/>
      <c r="V77" s="96"/>
      <c r="W77" s="94"/>
      <c r="X77" s="6"/>
      <c r="Y77" s="6"/>
      <c r="Z77" s="6"/>
      <c r="AA77" s="6"/>
      <c r="AB77" s="6"/>
      <c r="AC77" s="6"/>
      <c r="AD77" s="6"/>
      <c r="AE77" s="6"/>
      <c r="AF77" s="6"/>
      <c r="AG77" s="100"/>
    </row>
    <row r="78" spans="2:33" ht="15" customHeight="1">
      <c r="B78" s="6"/>
      <c r="C78" s="120"/>
      <c r="D78" s="121"/>
      <c r="E78" s="121"/>
      <c r="F78" s="121"/>
      <c r="G78" s="121"/>
      <c r="H78" s="122" t="s">
        <v>82</v>
      </c>
      <c r="I78" s="122"/>
      <c r="J78" s="122"/>
      <c r="K78" s="206"/>
      <c r="L78" s="206"/>
      <c r="M78" s="206"/>
      <c r="N78" s="206"/>
      <c r="O78" s="206"/>
      <c r="P78" s="206"/>
      <c r="Q78" s="206"/>
      <c r="R78" s="206"/>
      <c r="S78" s="206"/>
      <c r="T78" s="206"/>
      <c r="U78" s="206"/>
      <c r="V78" s="122" t="s">
        <v>83</v>
      </c>
      <c r="W78" s="21"/>
      <c r="X78" s="124"/>
      <c r="Y78" s="124"/>
      <c r="Z78" s="124"/>
      <c r="AA78" s="124"/>
      <c r="AB78" s="124"/>
      <c r="AC78" s="6"/>
      <c r="AD78" s="6"/>
      <c r="AE78" s="6"/>
      <c r="AF78" s="6"/>
      <c r="AG78" s="100"/>
    </row>
    <row r="79" spans="2:33" ht="6.75" customHeight="1">
      <c r="B79" s="6"/>
      <c r="C79" s="120"/>
      <c r="D79" s="121"/>
      <c r="E79" s="121"/>
      <c r="F79" s="121"/>
      <c r="G79" s="121"/>
      <c r="H79" s="122"/>
      <c r="I79" s="122"/>
      <c r="J79" s="122"/>
      <c r="K79" s="206"/>
      <c r="L79" s="206"/>
      <c r="M79" s="206"/>
      <c r="N79" s="206"/>
      <c r="O79" s="206"/>
      <c r="P79" s="206"/>
      <c r="Q79" s="206"/>
      <c r="R79" s="206"/>
      <c r="S79" s="206"/>
      <c r="T79" s="206"/>
      <c r="U79" s="206"/>
      <c r="V79" s="206"/>
      <c r="W79" s="124"/>
      <c r="X79" s="124"/>
      <c r="Y79" s="124"/>
      <c r="Z79" s="124"/>
      <c r="AA79" s="124"/>
      <c r="AB79" s="124"/>
      <c r="AC79" s="6"/>
      <c r="AD79" s="6"/>
      <c r="AE79" s="6"/>
      <c r="AF79" s="6"/>
      <c r="AG79" s="100"/>
    </row>
    <row r="80" spans="2:33" ht="15" customHeight="1">
      <c r="B80" s="6"/>
      <c r="C80" s="120"/>
      <c r="D80" s="14"/>
      <c r="E80" s="14"/>
      <c r="F80" s="14"/>
      <c r="G80" s="14"/>
      <c r="H80" s="247"/>
      <c r="I80" s="247"/>
      <c r="J80" s="247"/>
      <c r="K80" s="125"/>
      <c r="L80" s="125"/>
      <c r="M80" s="124"/>
      <c r="N80" s="124"/>
      <c r="O80" s="124"/>
      <c r="P80" s="124"/>
      <c r="Q80" s="124"/>
      <c r="R80" s="124"/>
      <c r="S80" s="124"/>
      <c r="T80" s="124"/>
      <c r="U80" s="124"/>
      <c r="V80" s="126"/>
      <c r="W80" s="126"/>
      <c r="X80" s="125"/>
      <c r="Y80" s="125"/>
      <c r="Z80" s="125"/>
      <c r="AA80" s="124"/>
      <c r="AB80" s="124"/>
      <c r="AC80" s="6"/>
      <c r="AD80" s="6"/>
      <c r="AE80" s="6"/>
      <c r="AF80" s="6"/>
      <c r="AG80" s="100"/>
    </row>
    <row r="81" spans="2:39" ht="15" customHeight="1">
      <c r="B81" s="6"/>
      <c r="C81" s="120"/>
      <c r="D81" s="14"/>
      <c r="E81" s="14"/>
      <c r="F81" s="14"/>
      <c r="G81" s="14"/>
      <c r="H81" s="21" t="s">
        <v>84</v>
      </c>
      <c r="I81" s="21"/>
      <c r="J81" s="21"/>
      <c r="K81" s="124"/>
      <c r="L81" s="124"/>
      <c r="M81" s="124"/>
      <c r="N81" s="124"/>
      <c r="O81" s="124"/>
      <c r="P81" s="124"/>
      <c r="Q81" s="124"/>
      <c r="R81" s="21"/>
      <c r="S81" s="21"/>
      <c r="T81" s="21"/>
      <c r="U81" s="21"/>
      <c r="V81" s="21" t="s">
        <v>85</v>
      </c>
      <c r="W81" s="21"/>
      <c r="X81" s="124"/>
      <c r="Y81" s="124"/>
      <c r="Z81" s="124"/>
      <c r="AA81" s="124"/>
      <c r="AB81" s="124"/>
      <c r="AC81" s="6"/>
      <c r="AD81" s="6"/>
      <c r="AE81" s="6"/>
      <c r="AF81" s="6"/>
      <c r="AG81" s="100"/>
    </row>
    <row r="82" spans="2:39" ht="15" customHeight="1">
      <c r="B82" s="6"/>
      <c r="C82" s="120"/>
      <c r="D82" s="14"/>
      <c r="E82" s="14"/>
      <c r="F82" s="14"/>
      <c r="G82" s="14"/>
      <c r="H82" s="124" t="s">
        <v>86</v>
      </c>
      <c r="I82" s="124"/>
      <c r="J82" s="124"/>
      <c r="K82" s="124"/>
      <c r="L82" s="124"/>
      <c r="M82" s="124"/>
      <c r="N82" s="124"/>
      <c r="O82" s="124"/>
      <c r="P82" s="124"/>
      <c r="Q82" s="124"/>
      <c r="R82" s="124"/>
      <c r="S82" s="124"/>
      <c r="T82" s="124"/>
      <c r="U82" s="124"/>
      <c r="V82" s="124" t="s">
        <v>86</v>
      </c>
      <c r="W82" s="124"/>
      <c r="X82" s="124"/>
      <c r="Y82" s="124"/>
      <c r="Z82" s="124"/>
      <c r="AA82" s="124"/>
      <c r="AB82" s="124"/>
      <c r="AC82" s="6"/>
      <c r="AD82" s="6"/>
      <c r="AE82" s="6"/>
      <c r="AF82" s="6"/>
      <c r="AG82" s="100"/>
    </row>
    <row r="83" spans="2:39" ht="18" customHeight="1">
      <c r="B83" s="127"/>
      <c r="C83" s="248"/>
      <c r="D83" s="249"/>
      <c r="E83" s="249"/>
      <c r="F83" s="249"/>
      <c r="G83" s="249"/>
      <c r="H83" s="249"/>
      <c r="I83" s="249"/>
      <c r="J83" s="249"/>
      <c r="K83" s="249"/>
      <c r="L83" s="249"/>
      <c r="M83" s="249"/>
      <c r="N83" s="249"/>
      <c r="O83" s="249"/>
      <c r="P83" s="249"/>
      <c r="Q83" s="249"/>
      <c r="R83" s="249"/>
      <c r="S83" s="249"/>
      <c r="T83" s="249"/>
      <c r="U83" s="249"/>
      <c r="V83" s="249"/>
      <c r="W83" s="249"/>
      <c r="X83" s="249"/>
      <c r="Y83" s="124"/>
      <c r="Z83" s="124"/>
      <c r="AA83" s="124"/>
      <c r="AB83" s="124"/>
      <c r="AC83" s="6"/>
      <c r="AD83" s="6"/>
      <c r="AE83" s="6"/>
      <c r="AF83" s="6"/>
      <c r="AG83" s="100"/>
    </row>
    <row r="84" spans="2:39" ht="18.75" customHeight="1" thickBot="1">
      <c r="B84" s="128"/>
      <c r="C84" s="129"/>
      <c r="D84" s="130"/>
      <c r="E84" s="130"/>
      <c r="F84" s="130"/>
      <c r="G84" s="130"/>
      <c r="H84" s="130"/>
      <c r="I84" s="130"/>
      <c r="J84" s="130"/>
      <c r="K84" s="130"/>
      <c r="L84" s="130"/>
      <c r="M84" s="130"/>
      <c r="N84" s="130"/>
      <c r="O84" s="130"/>
      <c r="P84" s="130"/>
      <c r="Q84" s="130"/>
      <c r="R84" s="130"/>
      <c r="S84" s="130"/>
      <c r="T84" s="130"/>
      <c r="U84" s="130"/>
      <c r="V84" s="130"/>
      <c r="W84" s="130"/>
      <c r="X84" s="131"/>
      <c r="Y84" s="132"/>
      <c r="Z84" s="132"/>
      <c r="AA84" s="132"/>
      <c r="AB84" s="132"/>
      <c r="AC84" s="133"/>
      <c r="AD84" s="133"/>
      <c r="AE84" s="133"/>
      <c r="AF84" s="133"/>
      <c r="AG84" s="134"/>
    </row>
    <row r="85" spans="2:39" ht="24.75" customHeight="1">
      <c r="B85" s="128"/>
      <c r="C85" s="135"/>
      <c r="D85" s="136"/>
      <c r="E85" s="136"/>
      <c r="F85" s="136"/>
      <c r="G85" s="136"/>
      <c r="H85" s="136"/>
      <c r="I85" s="136"/>
      <c r="J85" s="136"/>
      <c r="K85" s="136"/>
      <c r="L85" s="136"/>
      <c r="M85" s="136"/>
      <c r="N85" s="136"/>
      <c r="O85" s="136"/>
      <c r="P85" s="136"/>
      <c r="Q85" s="136"/>
      <c r="R85" s="136"/>
      <c r="S85" s="136"/>
      <c r="T85" s="136"/>
      <c r="U85" s="136"/>
      <c r="V85" s="136"/>
      <c r="W85" s="136"/>
      <c r="X85" s="137"/>
      <c r="Y85" s="92"/>
      <c r="Z85" s="92"/>
      <c r="AA85" s="92"/>
      <c r="AB85" s="92"/>
      <c r="AC85" s="92"/>
      <c r="AD85" s="92"/>
      <c r="AE85" s="92"/>
      <c r="AF85" s="250" t="s">
        <v>0</v>
      </c>
      <c r="AG85" s="251"/>
    </row>
    <row r="86" spans="2:39" ht="21.75" customHeight="1">
      <c r="C86" s="138"/>
      <c r="D86" s="249" t="s">
        <v>87</v>
      </c>
      <c r="E86" s="249"/>
      <c r="F86" s="249"/>
      <c r="G86" s="249"/>
      <c r="H86" s="249"/>
      <c r="I86" s="249"/>
      <c r="J86" s="249"/>
      <c r="K86" s="249"/>
      <c r="L86" s="249"/>
      <c r="M86" s="249"/>
      <c r="N86" s="249"/>
      <c r="O86" s="249"/>
      <c r="P86" s="249"/>
      <c r="Q86" s="249"/>
      <c r="R86" s="249"/>
      <c r="S86" s="249"/>
      <c r="T86" s="249"/>
      <c r="U86" s="249"/>
      <c r="V86" s="249"/>
      <c r="W86" s="249"/>
      <c r="X86" s="249"/>
      <c r="Y86" s="249"/>
      <c r="Z86" s="249"/>
      <c r="AA86" s="249"/>
      <c r="AB86" s="249"/>
      <c r="AC86" s="249"/>
      <c r="AD86" s="249"/>
      <c r="AE86" s="249"/>
      <c r="AF86" s="249"/>
      <c r="AG86" s="252"/>
    </row>
    <row r="87" spans="2:39" s="20" customFormat="1" ht="21.75" customHeight="1">
      <c r="C87" s="120" t="s">
        <v>88</v>
      </c>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124"/>
      <c r="AE87" s="124"/>
      <c r="AF87" s="124"/>
      <c r="AG87" s="139"/>
      <c r="AL87" s="22"/>
      <c r="AM87" s="22"/>
    </row>
    <row r="88" spans="2:39" s="20" customFormat="1" ht="18.75" customHeight="1">
      <c r="C88" s="120"/>
      <c r="D88" s="253" t="s">
        <v>89</v>
      </c>
      <c r="E88" s="253"/>
      <c r="F88" s="253"/>
      <c r="G88" s="253"/>
      <c r="H88" s="253"/>
      <c r="I88" s="253"/>
      <c r="J88" s="253"/>
      <c r="K88" s="253"/>
      <c r="L88" s="253"/>
      <c r="M88" s="253"/>
      <c r="N88" s="253"/>
      <c r="O88" s="253"/>
      <c r="P88" s="253"/>
      <c r="Q88" s="253"/>
      <c r="R88" s="253"/>
      <c r="S88" s="253"/>
      <c r="T88" s="253"/>
      <c r="U88" s="253"/>
      <c r="V88" s="253"/>
      <c r="W88" s="253"/>
      <c r="X88" s="253"/>
      <c r="Y88" s="253"/>
      <c r="Z88" s="253"/>
      <c r="AA88" s="253"/>
      <c r="AB88" s="253"/>
      <c r="AC88" s="253"/>
      <c r="AD88" s="253"/>
      <c r="AE88" s="253"/>
      <c r="AF88" s="253"/>
      <c r="AG88" s="254"/>
      <c r="AL88" s="22"/>
      <c r="AM88" s="22"/>
    </row>
    <row r="89" spans="2:39" s="20" customFormat="1" ht="20.25" customHeight="1">
      <c r="C89" s="120"/>
      <c r="D89" s="246" t="s">
        <v>90</v>
      </c>
      <c r="E89" s="246"/>
      <c r="F89" s="246"/>
      <c r="G89" s="246"/>
      <c r="H89" s="246"/>
      <c r="I89" s="246"/>
      <c r="J89" s="246"/>
      <c r="K89" s="246"/>
      <c r="L89" s="246"/>
      <c r="M89" s="246"/>
      <c r="N89" s="246"/>
      <c r="O89" s="246"/>
      <c r="P89" s="246"/>
      <c r="Q89" s="246"/>
      <c r="R89" s="246"/>
      <c r="S89" s="246"/>
      <c r="T89" s="246"/>
      <c r="U89" s="246"/>
      <c r="V89" s="246"/>
      <c r="W89" s="246"/>
      <c r="X89" s="246"/>
      <c r="Y89" s="246"/>
      <c r="Z89" s="246"/>
      <c r="AA89" s="246"/>
      <c r="AB89" s="246"/>
      <c r="AC89" s="246"/>
      <c r="AD89" s="246"/>
      <c r="AE89" s="246"/>
      <c r="AF89" s="246"/>
      <c r="AG89" s="139"/>
      <c r="AL89" s="22"/>
      <c r="AM89" s="22"/>
    </row>
    <row r="90" spans="2:39" s="20" customFormat="1" ht="21" customHeight="1">
      <c r="C90" s="120"/>
      <c r="D90" s="246" t="s">
        <v>91</v>
      </c>
      <c r="E90" s="246"/>
      <c r="F90" s="246"/>
      <c r="G90" s="246"/>
      <c r="H90" s="246"/>
      <c r="I90" s="246"/>
      <c r="J90" s="246"/>
      <c r="K90" s="246"/>
      <c r="L90" s="246"/>
      <c r="M90" s="246"/>
      <c r="N90" s="246"/>
      <c r="O90" s="246"/>
      <c r="P90" s="246"/>
      <c r="Q90" s="246"/>
      <c r="R90" s="246"/>
      <c r="S90" s="246"/>
      <c r="T90" s="246"/>
      <c r="U90" s="246"/>
      <c r="V90" s="246"/>
      <c r="W90" s="246"/>
      <c r="X90" s="246"/>
      <c r="Y90" s="246"/>
      <c r="Z90" s="246"/>
      <c r="AA90" s="246"/>
      <c r="AB90" s="246"/>
      <c r="AC90" s="246"/>
      <c r="AD90" s="246"/>
      <c r="AE90" s="246"/>
      <c r="AF90" s="246"/>
      <c r="AG90" s="255"/>
      <c r="AL90" s="22"/>
      <c r="AM90" s="22"/>
    </row>
    <row r="91" spans="2:39" s="20" customFormat="1" ht="54" customHeight="1">
      <c r="C91" s="120"/>
      <c r="D91" s="256" t="s">
        <v>92</v>
      </c>
      <c r="E91" s="256"/>
      <c r="F91" s="256"/>
      <c r="G91" s="256"/>
      <c r="H91" s="256"/>
      <c r="I91" s="256"/>
      <c r="J91" s="256"/>
      <c r="K91" s="256"/>
      <c r="L91" s="256"/>
      <c r="M91" s="256"/>
      <c r="N91" s="256"/>
      <c r="O91" s="256"/>
      <c r="P91" s="256"/>
      <c r="Q91" s="256"/>
      <c r="R91" s="256"/>
      <c r="S91" s="256"/>
      <c r="T91" s="256"/>
      <c r="U91" s="256"/>
      <c r="V91" s="256"/>
      <c r="W91" s="256"/>
      <c r="X91" s="256"/>
      <c r="Y91" s="256"/>
      <c r="Z91" s="256"/>
      <c r="AA91" s="256"/>
      <c r="AB91" s="256"/>
      <c r="AC91" s="256"/>
      <c r="AD91" s="256"/>
      <c r="AE91" s="256"/>
      <c r="AF91" s="256"/>
      <c r="AG91" s="257"/>
      <c r="AL91" s="22"/>
      <c r="AM91" s="22"/>
    </row>
    <row r="92" spans="2:39" s="20" customFormat="1" ht="22.5" customHeight="1">
      <c r="C92" s="120"/>
      <c r="D92" s="246" t="s">
        <v>93</v>
      </c>
      <c r="E92" s="246"/>
      <c r="F92" s="246"/>
      <c r="G92" s="246"/>
      <c r="H92" s="246"/>
      <c r="I92" s="246"/>
      <c r="J92" s="246"/>
      <c r="K92" s="246"/>
      <c r="L92" s="246"/>
      <c r="M92" s="246"/>
      <c r="N92" s="246"/>
      <c r="O92" s="246"/>
      <c r="P92" s="246"/>
      <c r="Q92" s="246"/>
      <c r="R92" s="246"/>
      <c r="S92" s="246"/>
      <c r="T92" s="246"/>
      <c r="U92" s="246"/>
      <c r="V92" s="246"/>
      <c r="W92" s="246"/>
      <c r="X92" s="246"/>
      <c r="Y92" s="246"/>
      <c r="Z92" s="246"/>
      <c r="AA92" s="246"/>
      <c r="AB92" s="246"/>
      <c r="AC92" s="246"/>
      <c r="AD92" s="246"/>
      <c r="AE92" s="246"/>
      <c r="AF92" s="246"/>
      <c r="AG92" s="139"/>
      <c r="AL92" s="22"/>
      <c r="AM92" s="22"/>
    </row>
    <row r="93" spans="2:39" s="20" customFormat="1" ht="19.5" customHeight="1">
      <c r="C93" s="140" t="s">
        <v>94</v>
      </c>
      <c r="D93" s="124" t="s">
        <v>95</v>
      </c>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39"/>
      <c r="AL93" s="22"/>
      <c r="AM93" s="22"/>
    </row>
    <row r="94" spans="2:39" s="20" customFormat="1" ht="21" customHeight="1">
      <c r="C94" s="141" t="s">
        <v>96</v>
      </c>
      <c r="D94" s="124"/>
      <c r="E94" s="124"/>
      <c r="F94" s="124"/>
      <c r="G94" s="124"/>
      <c r="H94" s="124"/>
      <c r="I94" s="124"/>
      <c r="J94" s="124"/>
      <c r="K94" s="124"/>
      <c r="L94" s="124"/>
      <c r="M94" s="124"/>
      <c r="N94" s="124"/>
      <c r="O94" s="124"/>
      <c r="P94" s="124"/>
      <c r="Q94" s="124"/>
      <c r="R94" s="124"/>
      <c r="S94" s="124"/>
      <c r="T94" s="124"/>
      <c r="U94" s="124"/>
      <c r="V94" s="124"/>
      <c r="W94" s="124"/>
      <c r="X94" s="124"/>
      <c r="Y94" s="124"/>
      <c r="Z94" s="124"/>
      <c r="AA94" s="124"/>
      <c r="AB94" s="124"/>
      <c r="AC94" s="124"/>
      <c r="AD94" s="124"/>
      <c r="AE94" s="124"/>
      <c r="AF94" s="124"/>
      <c r="AG94" s="139"/>
      <c r="AL94" s="22"/>
      <c r="AM94" s="22"/>
    </row>
    <row r="95" spans="2:39" s="20" customFormat="1" ht="21.75" customHeight="1">
      <c r="C95" s="120"/>
      <c r="D95" s="142" t="s">
        <v>97</v>
      </c>
      <c r="E95" s="142"/>
      <c r="F95" s="142"/>
      <c r="G95" s="143"/>
      <c r="H95" s="143"/>
      <c r="I95" s="143"/>
      <c r="J95" s="143"/>
      <c r="K95" s="143"/>
      <c r="L95" s="143"/>
      <c r="M95" s="143"/>
      <c r="N95" s="143"/>
      <c r="O95" s="143"/>
      <c r="P95" s="143"/>
      <c r="Q95" s="143"/>
      <c r="R95" s="143"/>
      <c r="S95" s="143"/>
      <c r="T95" s="143"/>
      <c r="U95" s="143"/>
      <c r="V95" s="143"/>
      <c r="W95" s="143"/>
      <c r="X95" s="143"/>
      <c r="Y95" s="143"/>
      <c r="Z95" s="143"/>
      <c r="AA95" s="143"/>
      <c r="AB95" s="143"/>
      <c r="AC95" s="143"/>
      <c r="AD95" s="143"/>
      <c r="AE95" s="143"/>
      <c r="AF95" s="143"/>
      <c r="AG95" s="139"/>
      <c r="AL95" s="22"/>
      <c r="AM95" s="22"/>
    </row>
    <row r="96" spans="2:39" s="20" customFormat="1" ht="24.75" customHeight="1">
      <c r="C96" s="120"/>
      <c r="D96" s="142" t="s">
        <v>98</v>
      </c>
      <c r="E96" s="142"/>
      <c r="F96" s="142"/>
      <c r="G96" s="143"/>
      <c r="H96" s="143"/>
      <c r="I96" s="143"/>
      <c r="J96" s="143"/>
      <c r="K96" s="143"/>
      <c r="L96" s="143"/>
      <c r="M96" s="143"/>
      <c r="N96" s="143"/>
      <c r="O96" s="143"/>
      <c r="P96" s="143"/>
      <c r="Q96" s="143"/>
      <c r="R96" s="143"/>
      <c r="S96" s="143"/>
      <c r="T96" s="143"/>
      <c r="U96" s="143"/>
      <c r="V96" s="143"/>
      <c r="W96" s="143"/>
      <c r="X96" s="143"/>
      <c r="Y96" s="143"/>
      <c r="Z96" s="143"/>
      <c r="AA96" s="143"/>
      <c r="AB96" s="143"/>
      <c r="AC96" s="143"/>
      <c r="AD96" s="143"/>
      <c r="AE96" s="143"/>
      <c r="AF96" s="143"/>
      <c r="AG96" s="139"/>
      <c r="AL96" s="22"/>
      <c r="AM96" s="22"/>
    </row>
    <row r="97" spans="3:39" s="20" customFormat="1" ht="22.5" customHeight="1">
      <c r="C97" s="120"/>
      <c r="D97" s="142" t="s">
        <v>99</v>
      </c>
      <c r="E97" s="142"/>
      <c r="F97" s="142"/>
      <c r="G97" s="143"/>
      <c r="H97" s="143"/>
      <c r="I97" s="143"/>
      <c r="J97" s="143"/>
      <c r="K97" s="143"/>
      <c r="L97" s="143"/>
      <c r="M97" s="143"/>
      <c r="N97" s="143"/>
      <c r="O97" s="143"/>
      <c r="P97" s="143"/>
      <c r="Q97" s="143"/>
      <c r="R97" s="143"/>
      <c r="S97" s="143"/>
      <c r="T97" s="143"/>
      <c r="U97" s="143"/>
      <c r="V97" s="143"/>
      <c r="W97" s="143"/>
      <c r="X97" s="143"/>
      <c r="Y97" s="143"/>
      <c r="Z97" s="143"/>
      <c r="AA97" s="143"/>
      <c r="AB97" s="143"/>
      <c r="AC97" s="143"/>
      <c r="AD97" s="143"/>
      <c r="AE97" s="143"/>
      <c r="AF97" s="143"/>
      <c r="AG97" s="139"/>
      <c r="AL97" s="22"/>
      <c r="AM97" s="22"/>
    </row>
    <row r="98" spans="3:39" s="20" customFormat="1" ht="23.25" customHeight="1">
      <c r="C98" s="120"/>
      <c r="D98" s="142" t="s">
        <v>100</v>
      </c>
      <c r="E98" s="142"/>
      <c r="F98" s="142"/>
      <c r="G98" s="143"/>
      <c r="H98" s="143"/>
      <c r="I98" s="143"/>
      <c r="J98" s="143"/>
      <c r="K98" s="143"/>
      <c r="L98" s="143"/>
      <c r="M98" s="143"/>
      <c r="N98" s="143"/>
      <c r="O98" s="143"/>
      <c r="P98" s="143"/>
      <c r="Q98" s="143"/>
      <c r="R98" s="143"/>
      <c r="S98" s="143"/>
      <c r="T98" s="143"/>
      <c r="U98" s="143"/>
      <c r="V98" s="143"/>
      <c r="W98" s="143"/>
      <c r="X98" s="143"/>
      <c r="Y98" s="143"/>
      <c r="Z98" s="143"/>
      <c r="AA98" s="143"/>
      <c r="AB98" s="143"/>
      <c r="AC98" s="143"/>
      <c r="AD98" s="143"/>
      <c r="AE98" s="143"/>
      <c r="AF98" s="143"/>
      <c r="AG98" s="139"/>
      <c r="AL98" s="22"/>
      <c r="AM98" s="22"/>
    </row>
    <row r="99" spans="3:39" s="20" customFormat="1" ht="24.75" customHeight="1">
      <c r="C99" s="120"/>
      <c r="D99" s="142" t="s">
        <v>101</v>
      </c>
      <c r="E99" s="142"/>
      <c r="F99" s="142"/>
      <c r="G99" s="143"/>
      <c r="H99" s="143"/>
      <c r="I99" s="143"/>
      <c r="J99" s="143"/>
      <c r="K99" s="143"/>
      <c r="L99" s="143"/>
      <c r="M99" s="143"/>
      <c r="N99" s="143"/>
      <c r="O99" s="143"/>
      <c r="P99" s="143"/>
      <c r="Q99" s="143"/>
      <c r="R99" s="143"/>
      <c r="S99" s="143"/>
      <c r="T99" s="143"/>
      <c r="U99" s="143"/>
      <c r="V99" s="143"/>
      <c r="W99" s="143"/>
      <c r="X99" s="143"/>
      <c r="Y99" s="143"/>
      <c r="Z99" s="143"/>
      <c r="AA99" s="143"/>
      <c r="AB99" s="143"/>
      <c r="AC99" s="143"/>
      <c r="AD99" s="143"/>
      <c r="AE99" s="143"/>
      <c r="AF99" s="143"/>
      <c r="AG99" s="139"/>
      <c r="AL99" s="22"/>
      <c r="AM99" s="22"/>
    </row>
    <row r="100" spans="3:39" s="20" customFormat="1" ht="24.75" customHeight="1">
      <c r="C100" s="120"/>
      <c r="D100" s="142" t="s">
        <v>102</v>
      </c>
      <c r="E100" s="142"/>
      <c r="F100" s="142"/>
      <c r="G100" s="143"/>
      <c r="H100" s="143"/>
      <c r="I100" s="143"/>
      <c r="J100" s="143"/>
      <c r="K100" s="143"/>
      <c r="L100" s="143"/>
      <c r="M100" s="143"/>
      <c r="N100" s="143"/>
      <c r="O100" s="143"/>
      <c r="P100" s="143"/>
      <c r="Q100" s="143"/>
      <c r="R100" s="143"/>
      <c r="S100" s="143"/>
      <c r="T100" s="143"/>
      <c r="U100" s="143"/>
      <c r="V100" s="143"/>
      <c r="W100" s="143"/>
      <c r="X100" s="143"/>
      <c r="Y100" s="143"/>
      <c r="Z100" s="143"/>
      <c r="AA100" s="143"/>
      <c r="AB100" s="143"/>
      <c r="AC100" s="143"/>
      <c r="AD100" s="143"/>
      <c r="AE100" s="143"/>
      <c r="AF100" s="143"/>
      <c r="AG100" s="139"/>
      <c r="AL100" s="22"/>
      <c r="AM100" s="22"/>
    </row>
    <row r="101" spans="3:39" s="20" customFormat="1" ht="24.75" customHeight="1">
      <c r="C101" s="141" t="s">
        <v>103</v>
      </c>
      <c r="D101" s="124"/>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39"/>
      <c r="AL101" s="22"/>
      <c r="AM101" s="22"/>
    </row>
    <row r="102" spans="3:39" s="20" customFormat="1" ht="24.75" hidden="1" customHeight="1">
      <c r="C102" s="141" t="s">
        <v>104</v>
      </c>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c r="AG102" s="139"/>
      <c r="AL102" s="22"/>
      <c r="AM102" s="22"/>
    </row>
    <row r="103" spans="3:39" s="20" customFormat="1" ht="20.25" hidden="1" customHeight="1">
      <c r="C103" s="120"/>
      <c r="D103" s="124" t="s">
        <v>105</v>
      </c>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39"/>
      <c r="AL103" s="22"/>
      <c r="AM103" s="22"/>
    </row>
    <row r="104" spans="3:39" s="20" customFormat="1" ht="23.25" customHeight="1">
      <c r="C104" s="141" t="s">
        <v>106</v>
      </c>
      <c r="D104" s="124"/>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c r="AA104" s="124"/>
      <c r="AB104" s="124"/>
      <c r="AC104" s="124"/>
      <c r="AD104" s="124"/>
      <c r="AE104" s="124"/>
      <c r="AF104" s="124"/>
      <c r="AG104" s="139"/>
      <c r="AL104" s="22"/>
      <c r="AM104" s="22"/>
    </row>
    <row r="105" spans="3:39" s="20" customFormat="1" ht="24" customHeight="1">
      <c r="C105" s="141" t="s">
        <v>107</v>
      </c>
      <c r="D105" s="124"/>
      <c r="E105" s="124"/>
      <c r="F105" s="124"/>
      <c r="G105" s="124"/>
      <c r="H105" s="124"/>
      <c r="I105" s="124"/>
      <c r="J105" s="124"/>
      <c r="K105" s="124"/>
      <c r="L105" s="124"/>
      <c r="M105" s="124"/>
      <c r="N105" s="124"/>
      <c r="O105" s="124"/>
      <c r="P105" s="124"/>
      <c r="Q105" s="124"/>
      <c r="R105" s="124"/>
      <c r="S105" s="124"/>
      <c r="T105" s="124"/>
      <c r="U105" s="124"/>
      <c r="V105" s="124"/>
      <c r="W105" s="124"/>
      <c r="X105" s="124"/>
      <c r="Y105" s="124"/>
      <c r="Z105" s="124"/>
      <c r="AA105" s="124"/>
      <c r="AB105" s="124"/>
      <c r="AC105" s="124"/>
      <c r="AD105" s="124"/>
      <c r="AE105" s="124"/>
      <c r="AF105" s="124"/>
      <c r="AG105" s="139"/>
      <c r="AL105" s="22"/>
      <c r="AM105" s="22"/>
    </row>
    <row r="106" spans="3:39" s="145" customFormat="1" ht="21" customHeight="1">
      <c r="C106" s="141" t="s">
        <v>108</v>
      </c>
      <c r="D106" s="144"/>
      <c r="E106" s="144"/>
      <c r="F106" s="144"/>
      <c r="G106" s="124"/>
      <c r="H106" s="124"/>
      <c r="I106" s="124"/>
      <c r="J106" s="124"/>
      <c r="K106" s="124"/>
      <c r="L106" s="124"/>
      <c r="M106" s="124"/>
      <c r="N106" s="124"/>
      <c r="O106" s="124"/>
      <c r="P106" s="124"/>
      <c r="Q106" s="124"/>
      <c r="R106" s="124"/>
      <c r="S106" s="124"/>
      <c r="T106" s="124"/>
      <c r="U106" s="124"/>
      <c r="V106" s="124"/>
      <c r="W106" s="124"/>
      <c r="X106" s="124"/>
      <c r="Y106" s="124"/>
      <c r="Z106" s="124"/>
      <c r="AA106" s="124"/>
      <c r="AB106" s="124"/>
      <c r="AC106" s="124"/>
      <c r="AD106" s="124"/>
      <c r="AE106" s="124"/>
      <c r="AF106" s="124"/>
      <c r="AG106" s="139"/>
      <c r="AL106" s="146"/>
      <c r="AM106" s="146"/>
    </row>
    <row r="107" spans="3:39" s="145" customFormat="1" ht="19.5" customHeight="1">
      <c r="C107" s="141" t="s">
        <v>109</v>
      </c>
      <c r="D107" s="124"/>
      <c r="E107" s="124"/>
      <c r="F107" s="124"/>
      <c r="G107" s="124"/>
      <c r="H107" s="124"/>
      <c r="I107" s="124"/>
      <c r="J107" s="124"/>
      <c r="K107" s="124"/>
      <c r="L107" s="124"/>
      <c r="M107" s="124"/>
      <c r="N107" s="124"/>
      <c r="O107" s="124"/>
      <c r="P107" s="124"/>
      <c r="Q107" s="124"/>
      <c r="R107" s="124"/>
      <c r="S107" s="124"/>
      <c r="T107" s="124"/>
      <c r="U107" s="124"/>
      <c r="V107" s="124"/>
      <c r="W107" s="124"/>
      <c r="X107" s="124"/>
      <c r="Y107" s="124"/>
      <c r="Z107" s="124"/>
      <c r="AA107" s="124"/>
      <c r="AB107" s="124"/>
      <c r="AC107" s="124"/>
      <c r="AD107" s="124"/>
      <c r="AE107" s="124"/>
      <c r="AF107" s="124"/>
      <c r="AG107" s="139"/>
      <c r="AL107" s="146"/>
      <c r="AM107" s="146"/>
    </row>
    <row r="108" spans="3:39" s="145" customFormat="1" ht="19.5" customHeight="1">
      <c r="C108" s="141" t="s">
        <v>110</v>
      </c>
      <c r="D108" s="124"/>
      <c r="E108" s="124"/>
      <c r="F108" s="124"/>
      <c r="G108" s="124"/>
      <c r="H108" s="124"/>
      <c r="I108" s="124"/>
      <c r="J108" s="124"/>
      <c r="K108" s="124"/>
      <c r="L108" s="124"/>
      <c r="M108" s="124"/>
      <c r="N108" s="124"/>
      <c r="O108" s="124"/>
      <c r="P108" s="124"/>
      <c r="Q108" s="124"/>
      <c r="R108" s="124"/>
      <c r="S108" s="124"/>
      <c r="T108" s="124"/>
      <c r="U108" s="124"/>
      <c r="V108" s="124"/>
      <c r="W108" s="124"/>
      <c r="X108" s="124"/>
      <c r="Y108" s="124"/>
      <c r="Z108" s="124"/>
      <c r="AA108" s="124"/>
      <c r="AB108" s="124"/>
      <c r="AC108" s="124"/>
      <c r="AD108" s="124"/>
      <c r="AE108" s="124"/>
      <c r="AF108" s="124"/>
      <c r="AG108" s="139"/>
      <c r="AL108" s="146"/>
      <c r="AM108" s="146"/>
    </row>
    <row r="109" spans="3:39" s="20" customFormat="1" ht="18.75" customHeight="1">
      <c r="C109" s="147" t="s">
        <v>111</v>
      </c>
      <c r="D109" s="258" t="s">
        <v>112</v>
      </c>
      <c r="E109" s="258"/>
      <c r="F109" s="258"/>
      <c r="G109" s="258"/>
      <c r="H109" s="258"/>
      <c r="I109" s="258"/>
      <c r="J109" s="258"/>
      <c r="K109" s="258"/>
      <c r="L109" s="258"/>
      <c r="M109" s="258"/>
      <c r="N109" s="258"/>
      <c r="O109" s="258"/>
      <c r="P109" s="258"/>
      <c r="Q109" s="258"/>
      <c r="R109" s="258"/>
      <c r="S109" s="258"/>
      <c r="T109" s="258"/>
      <c r="U109" s="258"/>
      <c r="V109" s="258"/>
      <c r="W109" s="258"/>
      <c r="X109" s="258"/>
      <c r="Y109" s="258"/>
      <c r="Z109" s="258"/>
      <c r="AA109" s="258"/>
      <c r="AB109" s="258"/>
      <c r="AC109" s="258"/>
      <c r="AD109" s="258"/>
      <c r="AE109" s="258"/>
      <c r="AF109" s="258"/>
      <c r="AG109" s="139"/>
      <c r="AL109" s="22"/>
      <c r="AM109" s="22"/>
    </row>
    <row r="110" spans="3:39" s="20" customFormat="1" ht="16.5" customHeight="1">
      <c r="C110" s="148" t="s">
        <v>113</v>
      </c>
      <c r="D110" s="124" t="s">
        <v>114</v>
      </c>
      <c r="E110" s="124"/>
      <c r="F110" s="124"/>
      <c r="G110" s="124"/>
      <c r="H110" s="124"/>
      <c r="I110" s="124"/>
      <c r="J110" s="124"/>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c r="AG110" s="139"/>
      <c r="AL110" s="22"/>
      <c r="AM110" s="22"/>
    </row>
    <row r="111" spans="3:39" s="145" customFormat="1" ht="19.5" customHeight="1">
      <c r="C111" s="149"/>
      <c r="D111" s="150"/>
      <c r="E111" s="151"/>
      <c r="F111" s="151"/>
      <c r="G111" s="151"/>
      <c r="H111" s="151"/>
      <c r="I111" s="151"/>
      <c r="J111" s="151"/>
      <c r="K111" s="151"/>
      <c r="L111" s="151"/>
      <c r="M111" s="151"/>
      <c r="N111" s="151"/>
      <c r="O111" s="151"/>
      <c r="P111" s="151"/>
      <c r="Q111" s="151"/>
      <c r="R111" s="151"/>
      <c r="S111" s="151"/>
      <c r="T111" s="124"/>
      <c r="U111" s="124"/>
      <c r="V111" s="124"/>
      <c r="W111" s="124"/>
      <c r="X111" s="124"/>
      <c r="Y111" s="124"/>
      <c r="Z111" s="124"/>
      <c r="AA111" s="124"/>
      <c r="AB111" s="124"/>
      <c r="AC111" s="124"/>
      <c r="AD111" s="124"/>
      <c r="AE111" s="124"/>
      <c r="AF111" s="124"/>
      <c r="AG111" s="139"/>
      <c r="AL111" s="146"/>
      <c r="AM111" s="146"/>
    </row>
    <row r="112" spans="3:39" s="145" customFormat="1" ht="12.75" customHeight="1" thickBot="1">
      <c r="C112" s="152"/>
      <c r="D112" s="259" t="s">
        <v>115</v>
      </c>
      <c r="E112" s="259"/>
      <c r="F112" s="259"/>
      <c r="G112" s="259"/>
      <c r="H112" s="259"/>
      <c r="I112" s="259"/>
      <c r="J112" s="259"/>
      <c r="K112" s="259"/>
      <c r="L112" s="259"/>
      <c r="M112" s="259"/>
      <c r="N112" s="259"/>
      <c r="O112" s="259"/>
      <c r="P112" s="259"/>
      <c r="Q112" s="259"/>
      <c r="R112" s="259"/>
      <c r="S112" s="259"/>
      <c r="T112" s="259"/>
      <c r="U112" s="259"/>
      <c r="V112" s="259"/>
      <c r="W112" s="259"/>
      <c r="X112" s="259"/>
      <c r="Y112" s="259"/>
      <c r="Z112" s="259"/>
      <c r="AA112" s="259"/>
      <c r="AB112" s="259"/>
      <c r="AC112" s="259"/>
      <c r="AD112" s="259"/>
      <c r="AE112" s="259"/>
      <c r="AF112" s="259"/>
      <c r="AG112" s="260"/>
      <c r="AL112" s="146"/>
      <c r="AM112" s="146"/>
    </row>
    <row r="113" spans="4:33">
      <c r="D113" s="153" t="s">
        <v>116</v>
      </c>
      <c r="E113" s="153"/>
      <c r="F113" s="153"/>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row>
    <row r="117" spans="4:33">
      <c r="J117" t="s">
        <v>117</v>
      </c>
    </row>
  </sheetData>
  <mergeCells count="94">
    <mergeCell ref="K3:AA3"/>
    <mergeCell ref="AF3:AG3"/>
    <mergeCell ref="K4:AA4"/>
    <mergeCell ref="K5:AA5"/>
    <mergeCell ref="F11:H11"/>
    <mergeCell ref="AB15:AF15"/>
    <mergeCell ref="AG15:AG17"/>
    <mergeCell ref="G16:G17"/>
    <mergeCell ref="H16:H17"/>
    <mergeCell ref="I16:I17"/>
    <mergeCell ref="J16:J17"/>
    <mergeCell ref="K16:K17"/>
    <mergeCell ref="L16:P16"/>
    <mergeCell ref="Q16:U16"/>
    <mergeCell ref="V16:V17"/>
    <mergeCell ref="G15:K15"/>
    <mergeCell ref="L15:V15"/>
    <mergeCell ref="W15:W17"/>
    <mergeCell ref="X15:AA15"/>
    <mergeCell ref="AD16:AD17"/>
    <mergeCell ref="AE16:AE17"/>
    <mergeCell ref="C29:D29"/>
    <mergeCell ref="X16:X17"/>
    <mergeCell ref="Y16:Y17"/>
    <mergeCell ref="Z16:Z17"/>
    <mergeCell ref="AA16:AA17"/>
    <mergeCell ref="C15:F17"/>
    <mergeCell ref="AF16:AF17"/>
    <mergeCell ref="C18:F18"/>
    <mergeCell ref="C19:D19"/>
    <mergeCell ref="AB16:AB17"/>
    <mergeCell ref="AC16:AC17"/>
    <mergeCell ref="R61:T61"/>
    <mergeCell ref="C30:D30"/>
    <mergeCell ref="C31:D31"/>
    <mergeCell ref="C38:D38"/>
    <mergeCell ref="C39:D39"/>
    <mergeCell ref="C40:D40"/>
    <mergeCell ref="C47:D47"/>
    <mergeCell ref="H63:J63"/>
    <mergeCell ref="K63:M63"/>
    <mergeCell ref="N63:P63"/>
    <mergeCell ref="C48:D48"/>
    <mergeCell ref="C49:D49"/>
    <mergeCell ref="C57:D57"/>
    <mergeCell ref="H61:J61"/>
    <mergeCell ref="K61:M61"/>
    <mergeCell ref="U61:W61"/>
    <mergeCell ref="X61:Z61"/>
    <mergeCell ref="AA61:AC61"/>
    <mergeCell ref="AD61:AE61"/>
    <mergeCell ref="U62:W62"/>
    <mergeCell ref="H64:J64"/>
    <mergeCell ref="K64:M64"/>
    <mergeCell ref="N64:P64"/>
    <mergeCell ref="U64:V64"/>
    <mergeCell ref="H65:J65"/>
    <mergeCell ref="K65:M65"/>
    <mergeCell ref="N65:P65"/>
    <mergeCell ref="H66:J66"/>
    <mergeCell ref="K66:M66"/>
    <mergeCell ref="N66:P66"/>
    <mergeCell ref="H67:J67"/>
    <mergeCell ref="K67:M67"/>
    <mergeCell ref="N67:P67"/>
    <mergeCell ref="H68:J68"/>
    <mergeCell ref="K68:M68"/>
    <mergeCell ref="N68:P68"/>
    <mergeCell ref="H69:J69"/>
    <mergeCell ref="K69:M69"/>
    <mergeCell ref="N69:P69"/>
    <mergeCell ref="H70:J70"/>
    <mergeCell ref="K70:M70"/>
    <mergeCell ref="N70:P70"/>
    <mergeCell ref="H71:J71"/>
    <mergeCell ref="K71:M71"/>
    <mergeCell ref="N71:P71"/>
    <mergeCell ref="D89:AF89"/>
    <mergeCell ref="H72:J72"/>
    <mergeCell ref="K72:M72"/>
    <mergeCell ref="N72:P72"/>
    <mergeCell ref="H73:J73"/>
    <mergeCell ref="K73:M73"/>
    <mergeCell ref="N73:P73"/>
    <mergeCell ref="H80:J80"/>
    <mergeCell ref="C83:X83"/>
    <mergeCell ref="AF85:AG85"/>
    <mergeCell ref="D86:AG86"/>
    <mergeCell ref="D88:AG88"/>
    <mergeCell ref="D90:AG90"/>
    <mergeCell ref="D91:AG91"/>
    <mergeCell ref="D92:AF92"/>
    <mergeCell ref="D109:AF109"/>
    <mergeCell ref="D112:AG11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17"/>
  <sheetViews>
    <sheetView topLeftCell="B1" zoomScale="80" zoomScaleNormal="80" workbookViewId="0">
      <selection activeCell="G21" sqref="G21:AF27"/>
    </sheetView>
  </sheetViews>
  <sheetFormatPr defaultRowHeight="15"/>
  <cols>
    <col min="1" max="1" width="6.42578125" hidden="1" customWidth="1"/>
    <col min="2" max="2" width="2" customWidth="1"/>
    <col min="3" max="3" width="4" customWidth="1"/>
    <col min="4" max="4" width="26.28515625" customWidth="1"/>
    <col min="5" max="5" width="2.140625" customWidth="1"/>
    <col min="6" max="6" width="16.7109375" customWidth="1"/>
    <col min="7" max="7" width="15.28515625" customWidth="1"/>
    <col min="8" max="8" width="16.85546875" customWidth="1"/>
    <col min="9" max="9" width="14.28515625" bestFit="1" customWidth="1"/>
    <col min="10" max="10" width="14.140625" customWidth="1"/>
    <col min="11" max="11" width="16.140625" customWidth="1"/>
    <col min="12" max="15" width="16.7109375" customWidth="1"/>
    <col min="16" max="16" width="17.85546875" bestFit="1" customWidth="1"/>
    <col min="17" max="17" width="9.7109375" customWidth="1"/>
    <col min="18" max="18" width="14.28515625" bestFit="1" customWidth="1"/>
    <col min="19" max="19" width="10.42578125" customWidth="1"/>
    <col min="20" max="22" width="15.28515625" customWidth="1"/>
    <col min="23" max="23" width="16.7109375" customWidth="1"/>
    <col min="24" max="24" width="9" customWidth="1"/>
    <col min="25" max="25" width="8.140625" customWidth="1"/>
    <col min="26" max="26" width="9" customWidth="1"/>
    <col min="27" max="27" width="7.5703125" customWidth="1"/>
    <col min="28" max="28" width="14.5703125" customWidth="1"/>
    <col min="29" max="29" width="16.85546875" customWidth="1"/>
    <col min="30" max="30" width="12.85546875" customWidth="1"/>
    <col min="31" max="31" width="12.7109375" customWidth="1"/>
    <col min="32" max="32" width="17" customWidth="1"/>
    <col min="33" max="33" width="14.42578125" customWidth="1"/>
    <col min="38" max="38" width="29.5703125" style="1" customWidth="1"/>
    <col min="39" max="39" width="23" style="1" customWidth="1"/>
  </cols>
  <sheetData>
    <row r="1" spans="1:39" ht="5.25" customHeight="1"/>
    <row r="2" spans="1:39" ht="5.25" customHeight="1"/>
    <row r="3" spans="1:39" ht="17.25" customHeight="1">
      <c r="K3" s="215"/>
      <c r="L3" s="215"/>
      <c r="M3" s="215"/>
      <c r="N3" s="215"/>
      <c r="O3" s="215"/>
      <c r="P3" s="215"/>
      <c r="Q3" s="215"/>
      <c r="R3" s="215"/>
      <c r="S3" s="215"/>
      <c r="T3" s="215"/>
      <c r="U3" s="215"/>
      <c r="V3" s="215"/>
      <c r="W3" s="215"/>
      <c r="X3" s="215"/>
      <c r="Y3" s="215"/>
      <c r="Z3" s="215"/>
      <c r="AA3" s="215"/>
      <c r="AB3" s="2"/>
      <c r="AC3" s="2"/>
      <c r="AD3" s="2"/>
      <c r="AE3" s="2"/>
      <c r="AF3" s="215" t="s">
        <v>0</v>
      </c>
      <c r="AG3" s="215"/>
    </row>
    <row r="4" spans="1:39" ht="24.75" customHeight="1">
      <c r="K4" s="215" t="s">
        <v>1</v>
      </c>
      <c r="L4" s="215"/>
      <c r="M4" s="215"/>
      <c r="N4" s="215"/>
      <c r="O4" s="215"/>
      <c r="P4" s="215"/>
      <c r="Q4" s="215"/>
      <c r="R4" s="215"/>
      <c r="S4" s="215"/>
      <c r="T4" s="215"/>
      <c r="U4" s="215"/>
      <c r="V4" s="215"/>
      <c r="W4" s="215"/>
      <c r="X4" s="215"/>
      <c r="Y4" s="215"/>
      <c r="Z4" s="215"/>
      <c r="AA4" s="215"/>
      <c r="AB4" s="2"/>
      <c r="AC4" s="2"/>
      <c r="AD4" s="2"/>
      <c r="AE4" s="2"/>
      <c r="AF4" s="3"/>
    </row>
    <row r="5" spans="1:39" ht="18.75" customHeight="1">
      <c r="K5" s="215" t="s">
        <v>129</v>
      </c>
      <c r="L5" s="215"/>
      <c r="M5" s="215"/>
      <c r="N5" s="215"/>
      <c r="O5" s="215"/>
      <c r="P5" s="215"/>
      <c r="Q5" s="215"/>
      <c r="R5" s="215"/>
      <c r="S5" s="215"/>
      <c r="T5" s="215"/>
      <c r="U5" s="215"/>
      <c r="V5" s="215"/>
      <c r="W5" s="215"/>
      <c r="X5" s="215"/>
      <c r="Y5" s="215"/>
      <c r="Z5" s="215"/>
      <c r="AA5" s="215"/>
    </row>
    <row r="6" spans="1:39" ht="18" customHeight="1">
      <c r="K6" s="4"/>
      <c r="L6" s="4"/>
      <c r="M6" s="4"/>
      <c r="N6" s="4"/>
      <c r="O6" s="4"/>
      <c r="P6" s="4"/>
      <c r="Q6" s="5"/>
      <c r="R6" s="5"/>
      <c r="S6" s="5"/>
      <c r="T6" s="5"/>
      <c r="U6" s="5"/>
      <c r="V6" s="5"/>
      <c r="W6" s="5"/>
      <c r="X6" s="5"/>
      <c r="Y6" s="4"/>
      <c r="Z6" s="4"/>
      <c r="AA6" s="4"/>
    </row>
    <row r="7" spans="1:39" ht="18" customHeight="1">
      <c r="F7" s="6"/>
      <c r="G7" s="6"/>
      <c r="H7" s="6"/>
      <c r="K7" s="4"/>
      <c r="L7" s="4"/>
      <c r="M7" s="4"/>
      <c r="N7" s="4"/>
      <c r="O7" s="4"/>
      <c r="P7" s="4"/>
      <c r="Q7" s="5"/>
      <c r="R7" s="5"/>
      <c r="S7" s="5"/>
      <c r="T7" s="5"/>
      <c r="U7" s="5"/>
      <c r="V7" s="5"/>
      <c r="W7" s="5"/>
      <c r="X7" s="5"/>
      <c r="Y7" s="4"/>
      <c r="Z7" s="4"/>
      <c r="AA7" s="4"/>
    </row>
    <row r="8" spans="1:39" ht="16.5" customHeight="1">
      <c r="A8" s="7"/>
      <c r="B8" s="7"/>
      <c r="C8" s="8" t="s">
        <v>2</v>
      </c>
      <c r="D8" s="9"/>
      <c r="E8" s="8" t="s">
        <v>3</v>
      </c>
      <c r="F8" s="10" t="s">
        <v>4</v>
      </c>
      <c r="G8" s="11"/>
      <c r="H8" s="12"/>
      <c r="I8" s="6"/>
      <c r="J8" s="13"/>
      <c r="K8" s="13"/>
      <c r="L8" s="13"/>
      <c r="M8" s="13"/>
      <c r="N8" s="13"/>
      <c r="O8" s="13"/>
      <c r="P8" s="13"/>
      <c r="Q8" s="14"/>
      <c r="R8" s="14"/>
      <c r="S8" s="14"/>
      <c r="T8" s="14"/>
      <c r="U8" s="14"/>
      <c r="V8" s="14"/>
      <c r="W8" s="14"/>
      <c r="X8" s="14"/>
      <c r="AD8" s="6"/>
    </row>
    <row r="9" spans="1:39" ht="17.25" customHeight="1">
      <c r="A9" s="7"/>
      <c r="B9" s="7"/>
      <c r="C9" s="8" t="s">
        <v>5</v>
      </c>
      <c r="D9" s="9"/>
      <c r="E9" s="8" t="s">
        <v>3</v>
      </c>
      <c r="F9" s="15"/>
      <c r="G9" s="16"/>
      <c r="H9" s="17"/>
      <c r="I9" s="6"/>
      <c r="J9" s="13"/>
      <c r="K9" s="13"/>
      <c r="L9" s="13"/>
      <c r="M9" s="13"/>
      <c r="N9" s="13"/>
      <c r="O9" s="13"/>
      <c r="P9" s="13"/>
      <c r="AD9" s="18"/>
      <c r="AE9" s="19"/>
      <c r="AF9" s="20"/>
    </row>
    <row r="10" spans="1:39" ht="17.25" customHeight="1">
      <c r="A10" s="7"/>
      <c r="B10" s="7"/>
      <c r="C10" s="8" t="s">
        <v>6</v>
      </c>
      <c r="D10" s="9"/>
      <c r="E10" s="8" t="s">
        <v>3</v>
      </c>
      <c r="F10" s="15"/>
      <c r="G10" s="16"/>
      <c r="H10" s="17"/>
      <c r="I10" s="6"/>
      <c r="J10" s="13"/>
      <c r="K10" s="13"/>
      <c r="L10" s="13"/>
      <c r="M10" s="13"/>
      <c r="N10" s="13"/>
      <c r="O10" s="13"/>
      <c r="P10" s="13"/>
      <c r="AD10" s="18"/>
      <c r="AE10" s="19"/>
      <c r="AF10" s="20"/>
    </row>
    <row r="11" spans="1:39" ht="17.25" customHeight="1">
      <c r="A11" s="7"/>
      <c r="B11" s="7"/>
      <c r="C11" s="8" t="s">
        <v>7</v>
      </c>
      <c r="D11" s="9"/>
      <c r="E11" s="8" t="s">
        <v>3</v>
      </c>
      <c r="F11" s="216" t="s">
        <v>8</v>
      </c>
      <c r="G11" s="216"/>
      <c r="H11" s="216"/>
      <c r="I11" s="6"/>
      <c r="J11" s="13"/>
      <c r="K11" s="13"/>
      <c r="L11" s="13"/>
      <c r="M11" s="13"/>
      <c r="N11" s="13"/>
      <c r="O11" s="13"/>
      <c r="P11" s="13"/>
      <c r="AD11" s="18"/>
      <c r="AE11" s="19"/>
      <c r="AF11" s="18"/>
    </row>
    <row r="12" spans="1:39" s="20" customFormat="1" ht="17.25" customHeight="1">
      <c r="A12" s="7"/>
      <c r="B12" s="7"/>
      <c r="C12" s="8" t="s">
        <v>9</v>
      </c>
      <c r="D12" s="9"/>
      <c r="E12" s="8"/>
      <c r="F12" s="13"/>
      <c r="G12" s="21"/>
      <c r="H12" s="18"/>
      <c r="I12" s="18"/>
      <c r="J12" s="13"/>
      <c r="K12" s="13"/>
      <c r="L12" s="13"/>
      <c r="M12" s="13"/>
      <c r="N12" s="13"/>
      <c r="O12" s="13"/>
      <c r="P12" s="13"/>
      <c r="AL12" s="22"/>
      <c r="AM12" s="22"/>
    </row>
    <row r="13" spans="1:39" ht="17.25" customHeight="1">
      <c r="A13" s="7"/>
      <c r="B13" s="7"/>
      <c r="C13" s="23"/>
      <c r="D13" s="9"/>
      <c r="E13" s="8"/>
      <c r="F13" s="13" t="s">
        <v>10</v>
      </c>
      <c r="G13" s="21"/>
      <c r="H13" s="18"/>
      <c r="I13" s="18"/>
      <c r="J13" s="13"/>
      <c r="K13" s="13"/>
      <c r="L13" s="13"/>
      <c r="M13" s="13"/>
      <c r="N13" s="13"/>
      <c r="O13" s="13"/>
      <c r="P13" s="13"/>
    </row>
    <row r="14" spans="1:39" ht="18.75" customHeight="1" thickBot="1">
      <c r="A14" s="7"/>
      <c r="B14" s="7"/>
      <c r="C14" s="5"/>
      <c r="D14" s="14"/>
      <c r="E14" s="14"/>
      <c r="F14" s="14"/>
      <c r="G14" s="20"/>
      <c r="H14" s="20"/>
      <c r="I14" s="20"/>
    </row>
    <row r="15" spans="1:39" s="24" customFormat="1" ht="30" customHeight="1">
      <c r="C15" s="225" t="s">
        <v>11</v>
      </c>
      <c r="D15" s="226"/>
      <c r="E15" s="226"/>
      <c r="F15" s="226"/>
      <c r="G15" s="217" t="s">
        <v>12</v>
      </c>
      <c r="H15" s="217"/>
      <c r="I15" s="217"/>
      <c r="J15" s="217"/>
      <c r="K15" s="217"/>
      <c r="L15" s="217" t="s">
        <v>13</v>
      </c>
      <c r="M15" s="217"/>
      <c r="N15" s="217"/>
      <c r="O15" s="217"/>
      <c r="P15" s="217"/>
      <c r="Q15" s="217"/>
      <c r="R15" s="217"/>
      <c r="S15" s="217"/>
      <c r="T15" s="217"/>
      <c r="U15" s="217"/>
      <c r="V15" s="217"/>
      <c r="W15" s="222" t="s">
        <v>14</v>
      </c>
      <c r="X15" s="217" t="s">
        <v>15</v>
      </c>
      <c r="Y15" s="217"/>
      <c r="Z15" s="217"/>
      <c r="AA15" s="217"/>
      <c r="AB15" s="217" t="s">
        <v>16</v>
      </c>
      <c r="AC15" s="217"/>
      <c r="AD15" s="217"/>
      <c r="AE15" s="217"/>
      <c r="AF15" s="217"/>
      <c r="AG15" s="218" t="s">
        <v>17</v>
      </c>
      <c r="AL15" s="25"/>
      <c r="AM15" s="25"/>
    </row>
    <row r="16" spans="1:39" s="24" customFormat="1" ht="19.5" customHeight="1">
      <c r="C16" s="227"/>
      <c r="D16" s="228"/>
      <c r="E16" s="228"/>
      <c r="F16" s="228"/>
      <c r="G16" s="220" t="s">
        <v>18</v>
      </c>
      <c r="H16" s="220" t="s">
        <v>19</v>
      </c>
      <c r="I16" s="221" t="s">
        <v>20</v>
      </c>
      <c r="J16" s="220" t="s">
        <v>21</v>
      </c>
      <c r="K16" s="220" t="s">
        <v>22</v>
      </c>
      <c r="L16" s="220" t="s">
        <v>23</v>
      </c>
      <c r="M16" s="220"/>
      <c r="N16" s="220"/>
      <c r="O16" s="220"/>
      <c r="P16" s="220"/>
      <c r="Q16" s="220" t="s">
        <v>24</v>
      </c>
      <c r="R16" s="220"/>
      <c r="S16" s="220"/>
      <c r="T16" s="220"/>
      <c r="U16" s="220"/>
      <c r="V16" s="221" t="s">
        <v>22</v>
      </c>
      <c r="W16" s="221"/>
      <c r="X16" s="220" t="s">
        <v>18</v>
      </c>
      <c r="Y16" s="220" t="s">
        <v>19</v>
      </c>
      <c r="Z16" s="220" t="s">
        <v>21</v>
      </c>
      <c r="AA16" s="220" t="s">
        <v>22</v>
      </c>
      <c r="AB16" s="220" t="s">
        <v>18</v>
      </c>
      <c r="AC16" s="220" t="s">
        <v>19</v>
      </c>
      <c r="AD16" s="221" t="s">
        <v>20</v>
      </c>
      <c r="AE16" s="220" t="s">
        <v>21</v>
      </c>
      <c r="AF16" s="220" t="s">
        <v>22</v>
      </c>
      <c r="AG16" s="219"/>
      <c r="AL16" s="25"/>
      <c r="AM16" s="25"/>
    </row>
    <row r="17" spans="3:39" s="24" customFormat="1" ht="36.75" customHeight="1">
      <c r="C17" s="227"/>
      <c r="D17" s="228"/>
      <c r="E17" s="228"/>
      <c r="F17" s="228"/>
      <c r="G17" s="220"/>
      <c r="H17" s="220"/>
      <c r="I17" s="221"/>
      <c r="J17" s="220"/>
      <c r="K17" s="220"/>
      <c r="L17" s="195" t="s">
        <v>18</v>
      </c>
      <c r="M17" s="195" t="s">
        <v>19</v>
      </c>
      <c r="N17" s="196" t="s">
        <v>20</v>
      </c>
      <c r="O17" s="195" t="s">
        <v>21</v>
      </c>
      <c r="P17" s="195" t="s">
        <v>25</v>
      </c>
      <c r="Q17" s="195" t="s">
        <v>18</v>
      </c>
      <c r="R17" s="195" t="s">
        <v>19</v>
      </c>
      <c r="S17" s="196" t="s">
        <v>20</v>
      </c>
      <c r="T17" s="195" t="s">
        <v>21</v>
      </c>
      <c r="U17" s="195" t="s">
        <v>25</v>
      </c>
      <c r="V17" s="221"/>
      <c r="W17" s="221"/>
      <c r="X17" s="220"/>
      <c r="Y17" s="220"/>
      <c r="Z17" s="220"/>
      <c r="AA17" s="220"/>
      <c r="AB17" s="220"/>
      <c r="AC17" s="220"/>
      <c r="AD17" s="221"/>
      <c r="AE17" s="220"/>
      <c r="AF17" s="220"/>
      <c r="AG17" s="219"/>
      <c r="AL17" s="25"/>
      <c r="AM17" s="25"/>
    </row>
    <row r="18" spans="3:39" s="32" customFormat="1" ht="48" customHeight="1">
      <c r="C18" s="229" t="s">
        <v>26</v>
      </c>
      <c r="D18" s="230"/>
      <c r="E18" s="230"/>
      <c r="F18" s="230"/>
      <c r="G18" s="198" t="s">
        <v>27</v>
      </c>
      <c r="H18" s="198" t="s">
        <v>28</v>
      </c>
      <c r="I18" s="198" t="s">
        <v>29</v>
      </c>
      <c r="J18" s="198" t="s">
        <v>30</v>
      </c>
      <c r="K18" s="29" t="s">
        <v>31</v>
      </c>
      <c r="L18" s="198">
        <v>7</v>
      </c>
      <c r="M18" s="198">
        <v>8</v>
      </c>
      <c r="N18" s="198">
        <v>9</v>
      </c>
      <c r="O18" s="198">
        <v>10</v>
      </c>
      <c r="P18" s="29" t="s">
        <v>32</v>
      </c>
      <c r="Q18" s="198">
        <v>12</v>
      </c>
      <c r="R18" s="198">
        <v>13</v>
      </c>
      <c r="S18" s="198">
        <v>14</v>
      </c>
      <c r="T18" s="198">
        <v>15</v>
      </c>
      <c r="U18" s="29" t="s">
        <v>33</v>
      </c>
      <c r="V18" s="30" t="s">
        <v>34</v>
      </c>
      <c r="W18" s="30" t="s">
        <v>35</v>
      </c>
      <c r="X18" s="198">
        <v>19</v>
      </c>
      <c r="Y18" s="198">
        <v>20</v>
      </c>
      <c r="Z18" s="198">
        <v>21</v>
      </c>
      <c r="AA18" s="29" t="s">
        <v>36</v>
      </c>
      <c r="AB18" s="198">
        <v>23</v>
      </c>
      <c r="AC18" s="198">
        <v>24</v>
      </c>
      <c r="AD18" s="198">
        <v>25</v>
      </c>
      <c r="AE18" s="198">
        <v>26</v>
      </c>
      <c r="AF18" s="29" t="s">
        <v>37</v>
      </c>
      <c r="AG18" s="31">
        <v>28</v>
      </c>
      <c r="AL18" s="33"/>
      <c r="AM18" s="33"/>
    </row>
    <row r="19" spans="3:39" s="32" customFormat="1" ht="30" customHeight="1">
      <c r="C19" s="261"/>
      <c r="D19" s="262"/>
      <c r="E19" s="207"/>
      <c r="F19" s="35"/>
      <c r="G19" s="36"/>
      <c r="H19" s="36"/>
      <c r="I19" s="36"/>
      <c r="J19" s="36"/>
      <c r="K19" s="36"/>
      <c r="L19" s="37"/>
      <c r="M19" s="37"/>
      <c r="N19" s="37"/>
      <c r="O19" s="37"/>
      <c r="P19" s="37"/>
      <c r="Q19" s="37"/>
      <c r="R19" s="36"/>
      <c r="S19" s="36"/>
      <c r="T19" s="36"/>
      <c r="U19" s="36"/>
      <c r="V19" s="36"/>
      <c r="W19" s="37"/>
      <c r="X19" s="37"/>
      <c r="Y19" s="36"/>
      <c r="Z19" s="36"/>
      <c r="AA19" s="36"/>
      <c r="AB19" s="37"/>
      <c r="AC19" s="36"/>
      <c r="AD19" s="36"/>
      <c r="AE19" s="36"/>
      <c r="AF19" s="38"/>
      <c r="AG19" s="39"/>
      <c r="AH19" s="40"/>
      <c r="AL19" s="33"/>
      <c r="AM19" s="33"/>
    </row>
    <row r="20" spans="3:39" s="24" customFormat="1" ht="15" customHeight="1">
      <c r="C20" s="41" t="s">
        <v>38</v>
      </c>
      <c r="D20" s="42"/>
      <c r="E20" s="43"/>
      <c r="F20" s="201"/>
      <c r="G20" s="45"/>
      <c r="H20" s="45"/>
      <c r="I20" s="45"/>
      <c r="J20" s="45"/>
      <c r="K20" s="45"/>
      <c r="L20" s="46"/>
      <c r="M20" s="46"/>
      <c r="N20" s="46"/>
      <c r="O20" s="46"/>
      <c r="P20" s="46"/>
      <c r="Q20" s="46"/>
      <c r="R20" s="45"/>
      <c r="S20" s="45"/>
      <c r="T20" s="45"/>
      <c r="U20" s="45"/>
      <c r="V20" s="45"/>
      <c r="W20" s="46"/>
      <c r="X20" s="46"/>
      <c r="Y20" s="45"/>
      <c r="Z20" s="45"/>
      <c r="AA20" s="45"/>
      <c r="AB20" s="46"/>
      <c r="AC20" s="45"/>
      <c r="AD20" s="45"/>
      <c r="AE20" s="45"/>
      <c r="AF20" s="47"/>
      <c r="AG20" s="48" t="s">
        <v>39</v>
      </c>
      <c r="AH20" s="49"/>
      <c r="AL20" s="25"/>
      <c r="AM20" s="25"/>
    </row>
    <row r="21" spans="3:39" ht="13.5" customHeight="1">
      <c r="C21" s="200" t="s">
        <v>40</v>
      </c>
      <c r="D21" s="43"/>
      <c r="E21" s="43"/>
      <c r="F21" s="203"/>
      <c r="G21" s="193">
        <v>35773755.089999989</v>
      </c>
      <c r="H21" s="167">
        <v>302081314.99262184</v>
      </c>
      <c r="I21" s="167"/>
      <c r="J21" s="52"/>
      <c r="K21" s="52">
        <f>G21+H21+I21+J21</f>
        <v>337855070.08262181</v>
      </c>
      <c r="L21" s="52"/>
      <c r="M21" s="194">
        <v>3374352.1599999997</v>
      </c>
      <c r="N21" s="52">
        <v>0</v>
      </c>
      <c r="O21" s="52">
        <v>0</v>
      </c>
      <c r="P21" s="52">
        <f>L21+M21+N21+O21</f>
        <v>3374352.1599999997</v>
      </c>
      <c r="Q21" s="52"/>
      <c r="R21" s="52"/>
      <c r="S21" s="52"/>
      <c r="T21" s="52"/>
      <c r="U21" s="52">
        <f t="shared" ref="U21:U27" si="0">Q21+R21+S21+T21</f>
        <v>0</v>
      </c>
      <c r="V21" s="52">
        <f>+P21+U21</f>
        <v>3374352.1599999997</v>
      </c>
      <c r="W21" s="52">
        <f>+K21+V21</f>
        <v>341229422.24262184</v>
      </c>
      <c r="X21" s="52"/>
      <c r="Y21" s="52"/>
      <c r="Z21" s="52"/>
      <c r="AA21" s="52">
        <f>X21+Y21+Z21</f>
        <v>0</v>
      </c>
      <c r="AB21" s="52">
        <f>G21+L21+Q21+X21</f>
        <v>35773755.089999989</v>
      </c>
      <c r="AC21" s="52">
        <f>H21+M21+R21+Y21</f>
        <v>305455667.15262187</v>
      </c>
      <c r="AD21" s="52">
        <f>I21+N21+S21</f>
        <v>0</v>
      </c>
      <c r="AE21" s="52">
        <f>J21+O21+T21+Z21</f>
        <v>0</v>
      </c>
      <c r="AF21" s="53">
        <f>AB21+AC21+AD21+AE21</f>
        <v>341229422.24262184</v>
      </c>
      <c r="AG21" s="48" t="s">
        <v>41</v>
      </c>
      <c r="AH21" s="54"/>
      <c r="AL21" s="55"/>
    </row>
    <row r="22" spans="3:39" ht="16.5" customHeight="1">
      <c r="C22" s="200" t="s">
        <v>42</v>
      </c>
      <c r="D22" s="56"/>
      <c r="E22" s="56"/>
      <c r="F22" s="56"/>
      <c r="G22" s="167">
        <v>6686679.7400000002</v>
      </c>
      <c r="H22" s="167">
        <v>4749895.3199999994</v>
      </c>
      <c r="I22" s="167"/>
      <c r="J22" s="52"/>
      <c r="K22" s="52">
        <f t="shared" ref="K22:K27" si="1">G22+H22+I22+J22</f>
        <v>11436575.059999999</v>
      </c>
      <c r="L22" s="52"/>
      <c r="M22" s="52"/>
      <c r="N22" s="52"/>
      <c r="O22" s="52"/>
      <c r="P22" s="52">
        <f t="shared" ref="P22:P27" si="2">L22+M22+N22+O22</f>
        <v>0</v>
      </c>
      <c r="Q22" s="52"/>
      <c r="R22" s="52"/>
      <c r="S22" s="52"/>
      <c r="T22" s="52"/>
      <c r="U22" s="52">
        <f t="shared" si="0"/>
        <v>0</v>
      </c>
      <c r="V22" s="52">
        <f t="shared" ref="V22:V27" si="3">+P22+U22</f>
        <v>0</v>
      </c>
      <c r="W22" s="52">
        <f t="shared" ref="W22:W27" si="4">+K22+V22</f>
        <v>11436575.059999999</v>
      </c>
      <c r="X22" s="52"/>
      <c r="Y22" s="52"/>
      <c r="Z22" s="52"/>
      <c r="AA22" s="52">
        <f t="shared" ref="AA22:AA27" si="5">X22+Y22+Z22</f>
        <v>0</v>
      </c>
      <c r="AB22" s="52">
        <f t="shared" ref="AB22:AC27" si="6">G22+L22+Q22+X22</f>
        <v>6686679.7400000002</v>
      </c>
      <c r="AC22" s="52">
        <f t="shared" si="6"/>
        <v>4749895.3199999994</v>
      </c>
      <c r="AD22" s="52">
        <f t="shared" ref="AD22:AD27" si="7">I22+N22+S22</f>
        <v>0</v>
      </c>
      <c r="AE22" s="52">
        <f t="shared" ref="AE22:AE27" si="8">J22+O22+T22+Z22</f>
        <v>0</v>
      </c>
      <c r="AF22" s="53">
        <f t="shared" ref="AF22:AF27" si="9">AB22+AC22+AD22+AE22</f>
        <v>11436575.059999999</v>
      </c>
      <c r="AG22" s="48" t="s">
        <v>43</v>
      </c>
      <c r="AH22" s="54"/>
    </row>
    <row r="23" spans="3:39" ht="17.25" customHeight="1">
      <c r="C23" s="57" t="s">
        <v>44</v>
      </c>
      <c r="D23" s="58"/>
      <c r="E23" s="58"/>
      <c r="F23" s="58"/>
      <c r="G23" s="52"/>
      <c r="H23" s="52"/>
      <c r="I23" s="52"/>
      <c r="J23" s="52"/>
      <c r="K23" s="52">
        <f t="shared" si="1"/>
        <v>0</v>
      </c>
      <c r="L23" s="52"/>
      <c r="M23" s="52"/>
      <c r="N23" s="52"/>
      <c r="O23" s="52"/>
      <c r="P23" s="52">
        <f t="shared" si="2"/>
        <v>0</v>
      </c>
      <c r="Q23" s="52"/>
      <c r="R23" s="52"/>
      <c r="S23" s="52"/>
      <c r="T23" s="52"/>
      <c r="U23" s="52">
        <f t="shared" si="0"/>
        <v>0</v>
      </c>
      <c r="V23" s="52">
        <f t="shared" si="3"/>
        <v>0</v>
      </c>
      <c r="W23" s="52">
        <f t="shared" si="4"/>
        <v>0</v>
      </c>
      <c r="X23" s="52"/>
      <c r="Y23" s="52"/>
      <c r="Z23" s="52"/>
      <c r="AA23" s="52">
        <f t="shared" si="5"/>
        <v>0</v>
      </c>
      <c r="AB23" s="52">
        <f t="shared" si="6"/>
        <v>0</v>
      </c>
      <c r="AC23" s="52">
        <f t="shared" si="6"/>
        <v>0</v>
      </c>
      <c r="AD23" s="52">
        <f t="shared" si="7"/>
        <v>0</v>
      </c>
      <c r="AE23" s="52">
        <f t="shared" si="8"/>
        <v>0</v>
      </c>
      <c r="AF23" s="53">
        <f t="shared" si="9"/>
        <v>0</v>
      </c>
      <c r="AG23" s="48" t="s">
        <v>45</v>
      </c>
      <c r="AH23" s="54"/>
    </row>
    <row r="24" spans="3:39" ht="16.5" customHeight="1">
      <c r="C24" s="57" t="s">
        <v>46</v>
      </c>
      <c r="D24" s="58"/>
      <c r="E24" s="58"/>
      <c r="F24" s="58"/>
      <c r="G24" s="52">
        <v>1302589</v>
      </c>
      <c r="H24" s="52">
        <v>1107662.2</v>
      </c>
      <c r="I24" s="52"/>
      <c r="J24" s="52"/>
      <c r="K24" s="52">
        <f t="shared" si="1"/>
        <v>2410251.2000000002</v>
      </c>
      <c r="L24" s="52"/>
      <c r="M24" s="52"/>
      <c r="N24" s="52"/>
      <c r="O24" s="52"/>
      <c r="P24" s="52">
        <f t="shared" si="2"/>
        <v>0</v>
      </c>
      <c r="Q24" s="52"/>
      <c r="R24" s="52"/>
      <c r="S24" s="52"/>
      <c r="T24" s="52"/>
      <c r="U24" s="52">
        <f t="shared" si="0"/>
        <v>0</v>
      </c>
      <c r="V24" s="52">
        <f t="shared" si="3"/>
        <v>0</v>
      </c>
      <c r="W24" s="52">
        <f t="shared" si="4"/>
        <v>2410251.2000000002</v>
      </c>
      <c r="X24" s="52"/>
      <c r="Y24" s="52"/>
      <c r="Z24" s="52"/>
      <c r="AA24" s="52">
        <f t="shared" si="5"/>
        <v>0</v>
      </c>
      <c r="AB24" s="52">
        <f t="shared" si="6"/>
        <v>1302589</v>
      </c>
      <c r="AC24" s="52">
        <f t="shared" si="6"/>
        <v>1107662.2</v>
      </c>
      <c r="AD24" s="52">
        <f t="shared" si="7"/>
        <v>0</v>
      </c>
      <c r="AE24" s="52">
        <f t="shared" si="8"/>
        <v>0</v>
      </c>
      <c r="AF24" s="53">
        <f t="shared" si="9"/>
        <v>2410251.2000000002</v>
      </c>
      <c r="AG24" s="48" t="s">
        <v>47</v>
      </c>
      <c r="AH24" s="54"/>
    </row>
    <row r="25" spans="3:39" ht="23.25" customHeight="1">
      <c r="C25" s="57" t="s">
        <v>48</v>
      </c>
      <c r="D25" s="58"/>
      <c r="E25" s="58"/>
      <c r="F25" s="58"/>
      <c r="G25" s="52"/>
      <c r="H25" s="52"/>
      <c r="I25" s="52"/>
      <c r="J25" s="52"/>
      <c r="K25" s="52">
        <f t="shared" si="1"/>
        <v>0</v>
      </c>
      <c r="L25" s="52"/>
      <c r="M25" s="52"/>
      <c r="N25" s="52"/>
      <c r="O25" s="52"/>
      <c r="P25" s="52">
        <f t="shared" si="2"/>
        <v>0</v>
      </c>
      <c r="Q25" s="52"/>
      <c r="R25" s="52"/>
      <c r="S25" s="52"/>
      <c r="T25" s="52"/>
      <c r="U25" s="52">
        <f t="shared" si="0"/>
        <v>0</v>
      </c>
      <c r="V25" s="52">
        <f t="shared" si="3"/>
        <v>0</v>
      </c>
      <c r="W25" s="52">
        <f t="shared" si="4"/>
        <v>0</v>
      </c>
      <c r="X25" s="52"/>
      <c r="Y25" s="52"/>
      <c r="Z25" s="52"/>
      <c r="AA25" s="52">
        <f t="shared" si="5"/>
        <v>0</v>
      </c>
      <c r="AB25" s="52">
        <f t="shared" si="6"/>
        <v>0</v>
      </c>
      <c r="AC25" s="52">
        <f t="shared" si="6"/>
        <v>0</v>
      </c>
      <c r="AD25" s="52">
        <f t="shared" si="7"/>
        <v>0</v>
      </c>
      <c r="AE25" s="52">
        <f t="shared" si="8"/>
        <v>0</v>
      </c>
      <c r="AF25" s="53">
        <f t="shared" si="9"/>
        <v>0</v>
      </c>
      <c r="AG25" s="59"/>
      <c r="AH25" s="54"/>
    </row>
    <row r="26" spans="3:39" ht="21.75" customHeight="1">
      <c r="C26" s="57" t="s">
        <v>49</v>
      </c>
      <c r="D26" s="58"/>
      <c r="E26" s="58"/>
      <c r="F26" s="58"/>
      <c r="G26" s="52"/>
      <c r="H26" s="52"/>
      <c r="I26" s="52"/>
      <c r="J26" s="52"/>
      <c r="K26" s="52">
        <f t="shared" si="1"/>
        <v>0</v>
      </c>
      <c r="L26" s="52"/>
      <c r="M26" s="52"/>
      <c r="N26" s="52"/>
      <c r="O26" s="52"/>
      <c r="P26" s="52">
        <f t="shared" si="2"/>
        <v>0</v>
      </c>
      <c r="Q26" s="52"/>
      <c r="R26" s="52"/>
      <c r="S26" s="52"/>
      <c r="T26" s="52"/>
      <c r="U26" s="52">
        <f t="shared" si="0"/>
        <v>0</v>
      </c>
      <c r="V26" s="52">
        <f t="shared" si="3"/>
        <v>0</v>
      </c>
      <c r="W26" s="52">
        <f t="shared" si="4"/>
        <v>0</v>
      </c>
      <c r="X26" s="52"/>
      <c r="Y26" s="52"/>
      <c r="Z26" s="52"/>
      <c r="AA26" s="52">
        <f t="shared" si="5"/>
        <v>0</v>
      </c>
      <c r="AB26" s="52">
        <f t="shared" si="6"/>
        <v>0</v>
      </c>
      <c r="AC26" s="52">
        <f t="shared" si="6"/>
        <v>0</v>
      </c>
      <c r="AD26" s="52">
        <f t="shared" si="7"/>
        <v>0</v>
      </c>
      <c r="AE26" s="52">
        <f t="shared" si="8"/>
        <v>0</v>
      </c>
      <c r="AF26" s="53">
        <f t="shared" si="9"/>
        <v>0</v>
      </c>
      <c r="AG26" s="60"/>
      <c r="AH26" s="54"/>
    </row>
    <row r="27" spans="3:39" ht="22.5" customHeight="1">
      <c r="C27" s="57" t="s">
        <v>50</v>
      </c>
      <c r="D27" s="58"/>
      <c r="E27" s="58"/>
      <c r="F27" s="58"/>
      <c r="G27" s="52"/>
      <c r="H27" s="52"/>
      <c r="I27" s="52"/>
      <c r="J27" s="52"/>
      <c r="K27" s="52">
        <f t="shared" si="1"/>
        <v>0</v>
      </c>
      <c r="L27" s="52"/>
      <c r="M27" s="52"/>
      <c r="N27" s="52"/>
      <c r="O27" s="52"/>
      <c r="P27" s="52">
        <f t="shared" si="2"/>
        <v>0</v>
      </c>
      <c r="Q27" s="52"/>
      <c r="R27" s="52"/>
      <c r="S27" s="52"/>
      <c r="T27" s="52"/>
      <c r="U27" s="52">
        <f t="shared" si="0"/>
        <v>0</v>
      </c>
      <c r="V27" s="52">
        <f t="shared" si="3"/>
        <v>0</v>
      </c>
      <c r="W27" s="52">
        <f t="shared" si="4"/>
        <v>0</v>
      </c>
      <c r="X27" s="52"/>
      <c r="Y27" s="52"/>
      <c r="Z27" s="52"/>
      <c r="AA27" s="52">
        <f t="shared" si="5"/>
        <v>0</v>
      </c>
      <c r="AB27" s="52">
        <f t="shared" si="6"/>
        <v>0</v>
      </c>
      <c r="AC27" s="52">
        <f t="shared" si="6"/>
        <v>0</v>
      </c>
      <c r="AD27" s="52">
        <f t="shared" si="7"/>
        <v>0</v>
      </c>
      <c r="AE27" s="52">
        <f t="shared" si="8"/>
        <v>0</v>
      </c>
      <c r="AF27" s="53">
        <f t="shared" si="9"/>
        <v>0</v>
      </c>
      <c r="AG27" s="60"/>
      <c r="AH27" s="54"/>
    </row>
    <row r="28" spans="3:39" ht="20.25" customHeight="1" thickBot="1">
      <c r="C28" s="61"/>
      <c r="D28" s="62" t="s">
        <v>51</v>
      </c>
      <c r="E28" s="62"/>
      <c r="F28" s="62"/>
      <c r="G28" s="63">
        <f>SUM(G21:G27)</f>
        <v>43763023.829999991</v>
      </c>
      <c r="H28" s="63">
        <f>SUM(H21:H27)</f>
        <v>307938872.51262182</v>
      </c>
      <c r="I28" s="63">
        <f>SUM(I21:I27)</f>
        <v>0</v>
      </c>
      <c r="J28" s="63">
        <f>SUM(J21:J27)</f>
        <v>0</v>
      </c>
      <c r="K28" s="63">
        <f>SUM(K21:K27)</f>
        <v>351701896.3426218</v>
      </c>
      <c r="L28" s="63">
        <f t="shared" ref="L28:AF28" si="10">SUM(L21:L27)</f>
        <v>0</v>
      </c>
      <c r="M28" s="63">
        <f t="shared" si="10"/>
        <v>3374352.1599999997</v>
      </c>
      <c r="N28" s="63">
        <f t="shared" si="10"/>
        <v>0</v>
      </c>
      <c r="O28" s="63">
        <f t="shared" si="10"/>
        <v>0</v>
      </c>
      <c r="P28" s="63">
        <f t="shared" si="10"/>
        <v>3374352.1599999997</v>
      </c>
      <c r="Q28" s="63">
        <f t="shared" si="10"/>
        <v>0</v>
      </c>
      <c r="R28" s="63">
        <f t="shared" si="10"/>
        <v>0</v>
      </c>
      <c r="S28" s="63">
        <f t="shared" si="10"/>
        <v>0</v>
      </c>
      <c r="T28" s="63">
        <f t="shared" si="10"/>
        <v>0</v>
      </c>
      <c r="U28" s="63">
        <f t="shared" si="10"/>
        <v>0</v>
      </c>
      <c r="V28" s="63">
        <f t="shared" si="10"/>
        <v>3374352.1599999997</v>
      </c>
      <c r="W28" s="63">
        <f t="shared" si="10"/>
        <v>355076248.50262183</v>
      </c>
      <c r="X28" s="63">
        <f t="shared" si="10"/>
        <v>0</v>
      </c>
      <c r="Y28" s="63">
        <f t="shared" si="10"/>
        <v>0</v>
      </c>
      <c r="Z28" s="63">
        <f t="shared" si="10"/>
        <v>0</v>
      </c>
      <c r="AA28" s="63">
        <f t="shared" si="10"/>
        <v>0</v>
      </c>
      <c r="AB28" s="63">
        <f t="shared" si="10"/>
        <v>43763023.829999991</v>
      </c>
      <c r="AC28" s="63">
        <f t="shared" si="10"/>
        <v>311313224.67262185</v>
      </c>
      <c r="AD28" s="63">
        <f t="shared" si="10"/>
        <v>0</v>
      </c>
      <c r="AE28" s="63">
        <f t="shared" si="10"/>
        <v>0</v>
      </c>
      <c r="AF28" s="63">
        <f t="shared" si="10"/>
        <v>355076248.50262183</v>
      </c>
      <c r="AG28" s="60"/>
      <c r="AH28" s="54"/>
    </row>
    <row r="29" spans="3:39" ht="21.75" hidden="1" customHeight="1" thickTop="1">
      <c r="C29" s="223" t="s">
        <v>52</v>
      </c>
      <c r="D29" s="224"/>
      <c r="E29" s="197"/>
      <c r="F29" s="197"/>
      <c r="G29" s="65"/>
      <c r="H29" s="65"/>
      <c r="I29" s="65"/>
      <c r="J29" s="65"/>
      <c r="K29" s="65"/>
      <c r="L29" s="66"/>
      <c r="M29" s="66"/>
      <c r="N29" s="66"/>
      <c r="O29" s="66"/>
      <c r="P29" s="66"/>
      <c r="Q29" s="66"/>
      <c r="R29" s="65"/>
      <c r="S29" s="65"/>
      <c r="T29" s="65"/>
      <c r="U29" s="65"/>
      <c r="V29" s="65"/>
      <c r="W29" s="66"/>
      <c r="X29" s="66"/>
      <c r="Y29" s="65"/>
      <c r="Z29" s="65"/>
      <c r="AA29" s="65"/>
      <c r="AB29" s="66"/>
      <c r="AC29" s="65"/>
      <c r="AD29" s="65"/>
      <c r="AE29" s="65"/>
      <c r="AF29" s="67"/>
      <c r="AG29" s="68"/>
      <c r="AH29" s="54"/>
    </row>
    <row r="30" spans="3:39" ht="15.75" hidden="1" customHeight="1">
      <c r="C30" s="234" t="s">
        <v>53</v>
      </c>
      <c r="D30" s="235"/>
      <c r="E30" s="201"/>
      <c r="F30" s="201"/>
      <c r="G30" s="65"/>
      <c r="H30" s="65"/>
      <c r="I30" s="65"/>
      <c r="J30" s="65"/>
      <c r="K30" s="65"/>
      <c r="L30" s="66"/>
      <c r="M30" s="66"/>
      <c r="N30" s="66"/>
      <c r="O30" s="66"/>
      <c r="P30" s="66"/>
      <c r="Q30" s="66"/>
      <c r="R30" s="65"/>
      <c r="S30" s="65"/>
      <c r="T30" s="65"/>
      <c r="U30" s="65"/>
      <c r="V30" s="65"/>
      <c r="W30" s="66"/>
      <c r="X30" s="66"/>
      <c r="Y30" s="65"/>
      <c r="Z30" s="65"/>
      <c r="AA30" s="65"/>
      <c r="AB30" s="66"/>
      <c r="AC30" s="65"/>
      <c r="AD30" s="65"/>
      <c r="AE30" s="65"/>
      <c r="AF30" s="67"/>
      <c r="AG30" s="69"/>
      <c r="AH30" s="54"/>
    </row>
    <row r="31" spans="3:39" ht="15.75" hidden="1" customHeight="1">
      <c r="C31" s="236" t="s">
        <v>40</v>
      </c>
      <c r="D31" s="237"/>
      <c r="E31" s="203"/>
      <c r="F31" s="203"/>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1"/>
      <c r="AG31" s="60"/>
      <c r="AH31" s="54"/>
    </row>
    <row r="32" spans="3:39" ht="15.75" hidden="1" customHeight="1">
      <c r="C32" s="202" t="s">
        <v>42</v>
      </c>
      <c r="D32" s="56"/>
      <c r="E32" s="56"/>
      <c r="F32" s="56"/>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1"/>
      <c r="AG32" s="60"/>
      <c r="AH32" s="54"/>
    </row>
    <row r="33" spans="3:34" ht="15.75" hidden="1" customHeight="1">
      <c r="C33" s="200" t="s">
        <v>54</v>
      </c>
      <c r="D33" s="58"/>
      <c r="E33" s="58"/>
      <c r="F33" s="58"/>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1"/>
      <c r="AG33" s="60"/>
      <c r="AH33" s="54"/>
    </row>
    <row r="34" spans="3:34" ht="15.75" hidden="1" customHeight="1">
      <c r="C34" s="200" t="s">
        <v>55</v>
      </c>
      <c r="D34" s="58"/>
      <c r="E34" s="58"/>
      <c r="F34" s="58"/>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1"/>
      <c r="AG34" s="60"/>
      <c r="AH34" s="54"/>
    </row>
    <row r="35" spans="3:34" ht="15.75" hidden="1" customHeight="1">
      <c r="C35" s="200" t="s">
        <v>56</v>
      </c>
      <c r="D35" s="58"/>
      <c r="E35" s="58"/>
      <c r="F35" s="58"/>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1"/>
      <c r="AG35" s="60"/>
      <c r="AH35" s="54"/>
    </row>
    <row r="36" spans="3:34" ht="15.75" hidden="1" customHeight="1">
      <c r="C36" s="73" t="s">
        <v>57</v>
      </c>
      <c r="D36" s="58"/>
      <c r="E36" s="58"/>
      <c r="F36" s="58"/>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1"/>
      <c r="AG36" s="60"/>
      <c r="AH36" s="54"/>
    </row>
    <row r="37" spans="3:34" ht="15.75" hidden="1" customHeight="1" thickBot="1">
      <c r="C37" s="61"/>
      <c r="D37" s="62" t="s">
        <v>51</v>
      </c>
      <c r="E37" s="62"/>
      <c r="F37" s="62"/>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5"/>
      <c r="AG37" s="60"/>
      <c r="AH37" s="54"/>
    </row>
    <row r="38" spans="3:34" ht="20.25" hidden="1" customHeight="1" thickTop="1">
      <c r="C38" s="223" t="s">
        <v>58</v>
      </c>
      <c r="D38" s="224"/>
      <c r="E38" s="197"/>
      <c r="F38" s="197"/>
      <c r="G38" s="65"/>
      <c r="H38" s="65"/>
      <c r="I38" s="65"/>
      <c r="J38" s="65"/>
      <c r="K38" s="65"/>
      <c r="L38" s="66"/>
      <c r="M38" s="66"/>
      <c r="N38" s="66"/>
      <c r="O38" s="66"/>
      <c r="P38" s="66"/>
      <c r="Q38" s="66"/>
      <c r="R38" s="65"/>
      <c r="S38" s="65"/>
      <c r="T38" s="65"/>
      <c r="U38" s="65"/>
      <c r="V38" s="65"/>
      <c r="W38" s="66"/>
      <c r="X38" s="66"/>
      <c r="Y38" s="65"/>
      <c r="Z38" s="65"/>
      <c r="AA38" s="65"/>
      <c r="AB38" s="66"/>
      <c r="AC38" s="65"/>
      <c r="AD38" s="65"/>
      <c r="AE38" s="65"/>
      <c r="AF38" s="67"/>
      <c r="AG38" s="60"/>
      <c r="AH38" s="54"/>
    </row>
    <row r="39" spans="3:34" ht="15.75" hidden="1" customHeight="1">
      <c r="C39" s="234" t="s">
        <v>53</v>
      </c>
      <c r="D39" s="235"/>
      <c r="E39" s="201"/>
      <c r="F39" s="201"/>
      <c r="G39" s="65"/>
      <c r="H39" s="65"/>
      <c r="I39" s="65"/>
      <c r="J39" s="65"/>
      <c r="K39" s="65"/>
      <c r="L39" s="66"/>
      <c r="M39" s="66"/>
      <c r="N39" s="66"/>
      <c r="O39" s="66"/>
      <c r="P39" s="66"/>
      <c r="Q39" s="66"/>
      <c r="R39" s="65"/>
      <c r="S39" s="65"/>
      <c r="T39" s="65"/>
      <c r="U39" s="65"/>
      <c r="V39" s="65"/>
      <c r="W39" s="66"/>
      <c r="X39" s="66"/>
      <c r="Y39" s="65"/>
      <c r="Z39" s="65"/>
      <c r="AA39" s="65"/>
      <c r="AB39" s="66"/>
      <c r="AC39" s="65"/>
      <c r="AD39" s="65"/>
      <c r="AE39" s="65"/>
      <c r="AF39" s="67"/>
      <c r="AG39" s="60"/>
      <c r="AH39" s="54"/>
    </row>
    <row r="40" spans="3:34" ht="15.75" hidden="1" customHeight="1">
      <c r="C40" s="236" t="s">
        <v>40</v>
      </c>
      <c r="D40" s="237"/>
      <c r="E40" s="203"/>
      <c r="F40" s="203"/>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1"/>
      <c r="AG40" s="60"/>
      <c r="AH40" s="54"/>
    </row>
    <row r="41" spans="3:34" ht="15.75" hidden="1" customHeight="1">
      <c r="C41" s="202" t="s">
        <v>42</v>
      </c>
      <c r="D41" s="56"/>
      <c r="E41" s="56"/>
      <c r="F41" s="56"/>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1"/>
      <c r="AG41" s="60"/>
      <c r="AH41" s="54"/>
    </row>
    <row r="42" spans="3:34" ht="15.75" hidden="1" customHeight="1">
      <c r="C42" s="200" t="s">
        <v>54</v>
      </c>
      <c r="D42" s="58"/>
      <c r="E42" s="58"/>
      <c r="F42" s="58"/>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1"/>
      <c r="AG42" s="60"/>
      <c r="AH42" s="54"/>
    </row>
    <row r="43" spans="3:34" ht="15.75" hidden="1" customHeight="1">
      <c r="C43" s="200" t="s">
        <v>55</v>
      </c>
      <c r="D43" s="58"/>
      <c r="E43" s="58"/>
      <c r="F43" s="58"/>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1"/>
      <c r="AG43" s="60"/>
      <c r="AH43" s="54"/>
    </row>
    <row r="44" spans="3:34" ht="15.75" hidden="1" customHeight="1">
      <c r="C44" s="200" t="s">
        <v>56</v>
      </c>
      <c r="D44" s="58"/>
      <c r="E44" s="58"/>
      <c r="F44" s="58"/>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1"/>
      <c r="AG44" s="60"/>
      <c r="AH44" s="54"/>
    </row>
    <row r="45" spans="3:34" ht="15.75" hidden="1" customHeight="1">
      <c r="C45" s="73" t="s">
        <v>57</v>
      </c>
      <c r="D45" s="58"/>
      <c r="E45" s="58"/>
      <c r="F45" s="58"/>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1"/>
      <c r="AG45" s="60"/>
      <c r="AH45" s="54"/>
    </row>
    <row r="46" spans="3:34" ht="15.75" hidden="1" customHeight="1" thickBot="1">
      <c r="C46" s="61"/>
      <c r="D46" s="62" t="s">
        <v>51</v>
      </c>
      <c r="E46" s="62"/>
      <c r="F46" s="62"/>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5"/>
      <c r="AG46" s="60"/>
      <c r="AH46" s="54"/>
    </row>
    <row r="47" spans="3:34" ht="19.5" hidden="1" customHeight="1" thickTop="1">
      <c r="C47" s="223" t="s">
        <v>59</v>
      </c>
      <c r="D47" s="224"/>
      <c r="E47" s="197"/>
      <c r="F47" s="197"/>
      <c r="G47" s="65"/>
      <c r="H47" s="65"/>
      <c r="I47" s="65"/>
      <c r="J47" s="65"/>
      <c r="K47" s="65"/>
      <c r="L47" s="66"/>
      <c r="M47" s="66"/>
      <c r="N47" s="66"/>
      <c r="O47" s="66"/>
      <c r="P47" s="66"/>
      <c r="Q47" s="66"/>
      <c r="R47" s="65"/>
      <c r="S47" s="65"/>
      <c r="T47" s="65"/>
      <c r="U47" s="65"/>
      <c r="V47" s="65"/>
      <c r="W47" s="66"/>
      <c r="X47" s="66"/>
      <c r="Y47" s="65"/>
      <c r="Z47" s="65"/>
      <c r="AA47" s="65"/>
      <c r="AB47" s="66"/>
      <c r="AC47" s="65"/>
      <c r="AD47" s="65"/>
      <c r="AE47" s="65"/>
      <c r="AF47" s="67"/>
      <c r="AG47" s="60"/>
      <c r="AH47" s="54"/>
    </row>
    <row r="48" spans="3:34" ht="17.25" hidden="1" customHeight="1">
      <c r="C48" s="234" t="s">
        <v>53</v>
      </c>
      <c r="D48" s="235"/>
      <c r="E48" s="201"/>
      <c r="F48" s="201"/>
      <c r="G48" s="65"/>
      <c r="H48" s="65"/>
      <c r="I48" s="65"/>
      <c r="J48" s="65"/>
      <c r="K48" s="65"/>
      <c r="L48" s="66"/>
      <c r="M48" s="66"/>
      <c r="N48" s="66"/>
      <c r="O48" s="66"/>
      <c r="P48" s="66"/>
      <c r="Q48" s="66"/>
      <c r="R48" s="65"/>
      <c r="S48" s="65"/>
      <c r="T48" s="65"/>
      <c r="U48" s="65"/>
      <c r="V48" s="65"/>
      <c r="W48" s="66"/>
      <c r="X48" s="66"/>
      <c r="Y48" s="65"/>
      <c r="Z48" s="65"/>
      <c r="AA48" s="65"/>
      <c r="AB48" s="66"/>
      <c r="AC48" s="65"/>
      <c r="AD48" s="65"/>
      <c r="AE48" s="65"/>
      <c r="AF48" s="67"/>
      <c r="AG48" s="60"/>
      <c r="AH48" s="54"/>
    </row>
    <row r="49" spans="2:34" ht="15.75" hidden="1" customHeight="1">
      <c r="C49" s="236" t="s">
        <v>40</v>
      </c>
      <c r="D49" s="237"/>
      <c r="E49" s="203"/>
      <c r="F49" s="203"/>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1"/>
      <c r="AG49" s="60"/>
      <c r="AH49" s="54"/>
    </row>
    <row r="50" spans="2:34" ht="18" hidden="1" customHeight="1">
      <c r="C50" s="202" t="s">
        <v>42</v>
      </c>
      <c r="D50" s="56"/>
      <c r="E50" s="56"/>
      <c r="F50" s="56"/>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1"/>
      <c r="AG50" s="60"/>
      <c r="AH50" s="54"/>
    </row>
    <row r="51" spans="2:34" ht="17.25" hidden="1" customHeight="1">
      <c r="C51" s="200" t="s">
        <v>54</v>
      </c>
      <c r="D51" s="58"/>
      <c r="E51" s="58"/>
      <c r="F51" s="58"/>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1"/>
      <c r="AG51" s="60"/>
      <c r="AH51" s="54"/>
    </row>
    <row r="52" spans="2:34" ht="18" hidden="1" customHeight="1">
      <c r="C52" s="200" t="s">
        <v>55</v>
      </c>
      <c r="D52" s="58"/>
      <c r="E52" s="58"/>
      <c r="F52" s="58"/>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1"/>
      <c r="AG52" s="76"/>
      <c r="AH52" s="54"/>
    </row>
    <row r="53" spans="2:34" ht="18" hidden="1" customHeight="1">
      <c r="C53" s="200" t="s">
        <v>56</v>
      </c>
      <c r="D53" s="58"/>
      <c r="E53" s="58"/>
      <c r="F53" s="58"/>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1"/>
      <c r="AG53" s="59"/>
      <c r="AH53" s="54"/>
    </row>
    <row r="54" spans="2:34" ht="18" hidden="1" customHeight="1">
      <c r="C54" s="73" t="s">
        <v>57</v>
      </c>
      <c r="D54" s="58"/>
      <c r="E54" s="58"/>
      <c r="F54" s="58"/>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1"/>
      <c r="AG54" s="59"/>
      <c r="AH54" s="54"/>
    </row>
    <row r="55" spans="2:34" ht="18" customHeight="1" thickTop="1">
      <c r="C55" s="73"/>
      <c r="D55" s="58"/>
      <c r="E55" s="58"/>
      <c r="F55" s="58"/>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59"/>
      <c r="AH55" s="54"/>
    </row>
    <row r="56" spans="2:34" ht="19.5" customHeight="1" thickBot="1">
      <c r="C56" s="77"/>
      <c r="D56" s="78"/>
      <c r="E56" s="78"/>
      <c r="F56" s="78"/>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80"/>
      <c r="AG56" s="59"/>
      <c r="AH56" s="54"/>
    </row>
    <row r="57" spans="2:34" ht="18" hidden="1" customHeight="1" thickBot="1">
      <c r="C57" s="240" t="s">
        <v>16</v>
      </c>
      <c r="D57" s="241"/>
      <c r="E57" s="204"/>
      <c r="F57" s="204"/>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3"/>
      <c r="AG57" s="84"/>
      <c r="AH57" s="54"/>
    </row>
    <row r="58" spans="2:34" ht="15" customHeight="1">
      <c r="B58" s="85"/>
      <c r="C58" s="86"/>
      <c r="D58" s="87"/>
      <c r="E58" s="87"/>
      <c r="F58" s="87"/>
      <c r="G58" s="88"/>
      <c r="H58" s="88"/>
      <c r="I58" s="88"/>
      <c r="J58" s="88"/>
      <c r="K58" s="189"/>
      <c r="L58" s="89"/>
      <c r="M58" s="90"/>
      <c r="N58" s="90"/>
      <c r="O58" s="90"/>
      <c r="P58" s="89"/>
      <c r="Q58" s="91"/>
      <c r="R58" s="91"/>
      <c r="S58" s="91"/>
      <c r="T58" s="91"/>
      <c r="U58" s="91"/>
      <c r="V58" s="91"/>
      <c r="W58" s="85"/>
      <c r="X58" s="92"/>
      <c r="Y58" s="92"/>
      <c r="Z58" s="92"/>
      <c r="AA58" s="92"/>
      <c r="AB58" s="92"/>
      <c r="AC58" s="92"/>
      <c r="AD58" s="92"/>
      <c r="AE58" s="92"/>
      <c r="AF58" s="92"/>
      <c r="AG58" s="93"/>
    </row>
    <row r="59" spans="2:34" ht="15" customHeight="1">
      <c r="B59" s="94"/>
      <c r="C59" s="95"/>
      <c r="D59" s="96" t="s">
        <v>60</v>
      </c>
      <c r="E59" s="96"/>
      <c r="F59" s="96"/>
      <c r="G59" s="97"/>
      <c r="H59" s="97"/>
      <c r="I59" s="97"/>
      <c r="J59" s="97"/>
      <c r="K59" s="190"/>
      <c r="L59" s="98"/>
      <c r="M59" s="205"/>
      <c r="N59" s="205"/>
      <c r="O59" s="205"/>
      <c r="P59" s="98"/>
      <c r="Q59" s="96"/>
      <c r="R59" s="96"/>
      <c r="S59" s="96"/>
      <c r="T59" s="96"/>
      <c r="U59" s="96"/>
      <c r="V59" s="96"/>
      <c r="W59" s="94"/>
      <c r="X59" s="6"/>
      <c r="Y59" s="6"/>
      <c r="Z59" s="6"/>
      <c r="AA59" s="6"/>
      <c r="AB59" s="6"/>
      <c r="AC59" s="6"/>
      <c r="AD59" s="6"/>
      <c r="AE59" s="6"/>
      <c r="AF59" s="6"/>
      <c r="AG59" s="100"/>
    </row>
    <row r="60" spans="2:34" ht="15" customHeight="1">
      <c r="B60" s="94"/>
      <c r="C60" s="95"/>
      <c r="D60" s="96"/>
      <c r="E60" s="96"/>
      <c r="F60" s="96"/>
      <c r="G60" s="97"/>
      <c r="H60" s="97"/>
      <c r="I60" s="97"/>
      <c r="J60" s="97"/>
      <c r="K60" s="190"/>
      <c r="L60" s="205"/>
      <c r="M60" s="205"/>
      <c r="N60" s="205"/>
      <c r="O60" s="205"/>
      <c r="P60" s="101"/>
      <c r="Q60" s="96"/>
      <c r="R60" s="96"/>
      <c r="S60" s="96"/>
      <c r="T60" s="96"/>
      <c r="U60" s="96"/>
      <c r="V60" s="96"/>
      <c r="W60" s="94"/>
      <c r="X60" s="6"/>
      <c r="Y60" s="6"/>
      <c r="Z60" s="6"/>
      <c r="AA60" s="6"/>
      <c r="AB60" s="6"/>
      <c r="AC60" s="6"/>
      <c r="AD60" s="6"/>
      <c r="AE60" s="6"/>
      <c r="AF60" s="6"/>
      <c r="AG60" s="100"/>
    </row>
    <row r="61" spans="2:34" ht="15" customHeight="1">
      <c r="B61" s="94"/>
      <c r="C61" s="95"/>
      <c r="D61" s="96"/>
      <c r="E61" s="96"/>
      <c r="F61" s="96"/>
      <c r="G61" s="97"/>
      <c r="H61" s="233" t="s">
        <v>61</v>
      </c>
      <c r="I61" s="233"/>
      <c r="J61" s="233"/>
      <c r="K61" s="233" t="s">
        <v>62</v>
      </c>
      <c r="L61" s="233"/>
      <c r="M61" s="233"/>
      <c r="N61" s="102"/>
      <c r="O61" s="103" t="s">
        <v>63</v>
      </c>
      <c r="P61" s="103"/>
      <c r="Q61" s="199"/>
      <c r="R61" s="233"/>
      <c r="S61" s="233"/>
      <c r="T61" s="233"/>
      <c r="U61" s="233"/>
      <c r="V61" s="233"/>
      <c r="W61" s="233"/>
      <c r="X61" s="242" t="s">
        <v>64</v>
      </c>
      <c r="Y61" s="243"/>
      <c r="Z61" s="243"/>
      <c r="AA61" s="242" t="s">
        <v>65</v>
      </c>
      <c r="AB61" s="243"/>
      <c r="AC61" s="243"/>
      <c r="AD61" s="244" t="s">
        <v>63</v>
      </c>
      <c r="AE61" s="244"/>
      <c r="AF61" s="6"/>
      <c r="AG61" s="100"/>
    </row>
    <row r="62" spans="2:34" ht="15" customHeight="1">
      <c r="B62" s="94"/>
      <c r="C62" s="95"/>
      <c r="D62" s="105" t="s">
        <v>66</v>
      </c>
      <c r="E62" s="96"/>
      <c r="F62" s="105"/>
      <c r="G62" s="97"/>
      <c r="J62" s="106"/>
      <c r="K62" s="106"/>
      <c r="L62" s="106"/>
      <c r="M62" s="107"/>
      <c r="N62" s="107"/>
      <c r="O62" s="107"/>
      <c r="P62" s="107"/>
      <c r="R62" s="6"/>
      <c r="S62" s="6"/>
      <c r="T62" s="107"/>
      <c r="U62" s="245" t="s">
        <v>67</v>
      </c>
      <c r="V62" s="245"/>
      <c r="W62" s="245"/>
      <c r="X62" s="107"/>
      <c r="Y62" s="107"/>
      <c r="Z62" s="107"/>
      <c r="AA62" s="6"/>
      <c r="AB62" s="6"/>
      <c r="AC62" s="6"/>
      <c r="AD62" s="6"/>
      <c r="AE62" s="6"/>
      <c r="AF62" s="6"/>
      <c r="AG62" s="100"/>
    </row>
    <row r="63" spans="2:34" ht="15" customHeight="1">
      <c r="B63" s="94"/>
      <c r="C63" s="95"/>
      <c r="D63" s="108" t="s">
        <v>68</v>
      </c>
      <c r="E63" s="96"/>
      <c r="F63" s="105"/>
      <c r="G63" s="97"/>
      <c r="H63" s="238"/>
      <c r="I63" s="238"/>
      <c r="J63" s="238"/>
      <c r="K63" s="239"/>
      <c r="L63" s="239"/>
      <c r="M63" s="239"/>
      <c r="N63" s="239"/>
      <c r="O63" s="239"/>
      <c r="P63" s="239"/>
      <c r="R63" s="6"/>
      <c r="S63" s="6"/>
      <c r="T63" s="107"/>
      <c r="U63" s="109" t="s">
        <v>69</v>
      </c>
      <c r="V63" s="109"/>
      <c r="W63" s="107"/>
      <c r="X63" s="107"/>
      <c r="Y63" s="107"/>
      <c r="Z63" s="107"/>
      <c r="AA63" s="6"/>
      <c r="AB63" s="6"/>
      <c r="AC63" s="6"/>
      <c r="AD63" s="6"/>
      <c r="AE63" s="6"/>
      <c r="AF63" s="110"/>
      <c r="AG63" s="100"/>
    </row>
    <row r="64" spans="2:34" ht="15" customHeight="1" thickBot="1">
      <c r="B64" s="94"/>
      <c r="C64" s="95"/>
      <c r="D64" s="108" t="s">
        <v>70</v>
      </c>
      <c r="E64" s="96"/>
      <c r="F64" s="105"/>
      <c r="G64" s="97"/>
      <c r="H64" s="238"/>
      <c r="I64" s="238"/>
      <c r="J64" s="238"/>
      <c r="K64" s="239"/>
      <c r="L64" s="239"/>
      <c r="M64" s="239"/>
      <c r="N64" s="239"/>
      <c r="O64" s="239"/>
      <c r="P64" s="239"/>
      <c r="R64" s="6"/>
      <c r="S64" s="6"/>
      <c r="T64" s="107"/>
      <c r="U64" s="245" t="s">
        <v>71</v>
      </c>
      <c r="V64" s="245"/>
      <c r="W64" s="107"/>
      <c r="X64" s="111"/>
      <c r="Y64" s="111"/>
      <c r="Z64" s="107"/>
      <c r="AA64" s="112"/>
      <c r="AB64" s="112"/>
      <c r="AC64" s="6"/>
      <c r="AD64" s="112"/>
      <c r="AE64" s="112"/>
      <c r="AF64" s="110"/>
      <c r="AG64" s="100"/>
    </row>
    <row r="65" spans="2:33" ht="15" customHeight="1" thickTop="1">
      <c r="B65" s="94"/>
      <c r="C65" s="95"/>
      <c r="D65" s="108" t="s">
        <v>72</v>
      </c>
      <c r="E65" s="96"/>
      <c r="F65" s="105"/>
      <c r="G65" s="97"/>
      <c r="H65" s="238"/>
      <c r="I65" s="238"/>
      <c r="J65" s="238"/>
      <c r="K65" s="239"/>
      <c r="L65" s="239"/>
      <c r="M65" s="239"/>
      <c r="N65" s="239"/>
      <c r="O65" s="239"/>
      <c r="P65" s="239"/>
      <c r="R65" s="6"/>
      <c r="S65" s="6"/>
      <c r="T65" s="107"/>
      <c r="U65" s="106"/>
      <c r="V65" s="106"/>
      <c r="W65" s="107"/>
      <c r="X65" s="107"/>
      <c r="Y65" s="107"/>
      <c r="Z65" s="107"/>
      <c r="AA65" s="6"/>
      <c r="AB65" s="6"/>
      <c r="AC65" s="6"/>
      <c r="AD65" s="6"/>
      <c r="AE65" s="6"/>
      <c r="AF65" s="110"/>
      <c r="AG65" s="100"/>
    </row>
    <row r="66" spans="2:33" ht="15" customHeight="1">
      <c r="B66" s="94"/>
      <c r="C66" s="95"/>
      <c r="D66" s="108" t="s">
        <v>73</v>
      </c>
      <c r="E66" s="96"/>
      <c r="F66" s="105"/>
      <c r="G66" s="97"/>
      <c r="H66" s="238"/>
      <c r="I66" s="238"/>
      <c r="J66" s="238"/>
      <c r="K66" s="239"/>
      <c r="L66" s="239"/>
      <c r="M66" s="239"/>
      <c r="N66" s="239"/>
      <c r="O66" s="239"/>
      <c r="P66" s="239"/>
      <c r="R66" s="6"/>
      <c r="S66" s="6"/>
      <c r="T66" s="107"/>
      <c r="U66" s="106"/>
      <c r="V66" s="106"/>
      <c r="W66" s="107"/>
      <c r="X66" s="107"/>
      <c r="Y66" s="107"/>
      <c r="Z66" s="107"/>
      <c r="AA66" s="6"/>
      <c r="AB66" s="6"/>
      <c r="AC66" s="6"/>
      <c r="AD66" s="6"/>
      <c r="AE66" s="6"/>
      <c r="AF66" s="110"/>
      <c r="AG66" s="100"/>
    </row>
    <row r="67" spans="2:33" ht="15" customHeight="1">
      <c r="B67" s="94"/>
      <c r="C67" s="95"/>
      <c r="D67" s="108" t="s">
        <v>74</v>
      </c>
      <c r="E67" s="96"/>
      <c r="F67" s="105"/>
      <c r="G67" s="97"/>
      <c r="H67" s="238"/>
      <c r="I67" s="238"/>
      <c r="J67" s="238"/>
      <c r="K67" s="239"/>
      <c r="L67" s="239"/>
      <c r="M67" s="239"/>
      <c r="N67" s="239"/>
      <c r="O67" s="239"/>
      <c r="P67" s="239"/>
      <c r="R67" s="6"/>
      <c r="S67" s="6"/>
      <c r="T67" s="107"/>
      <c r="U67" s="106"/>
      <c r="V67" s="106"/>
      <c r="W67" s="107"/>
      <c r="X67" s="107"/>
      <c r="Y67" s="107"/>
      <c r="Z67" s="107"/>
      <c r="AA67" s="6"/>
      <c r="AB67" s="6"/>
      <c r="AC67" s="6"/>
      <c r="AD67" s="6"/>
      <c r="AE67" s="6"/>
      <c r="AF67" s="110"/>
      <c r="AG67" s="100"/>
    </row>
    <row r="68" spans="2:33" ht="15" customHeight="1">
      <c r="B68" s="94"/>
      <c r="C68" s="95"/>
      <c r="D68" s="108" t="s">
        <v>50</v>
      </c>
      <c r="E68" s="96"/>
      <c r="F68" s="105"/>
      <c r="G68" s="97"/>
      <c r="H68" s="238"/>
      <c r="I68" s="238"/>
      <c r="J68" s="238"/>
      <c r="K68" s="239"/>
      <c r="L68" s="239"/>
      <c r="M68" s="239"/>
      <c r="N68" s="239"/>
      <c r="O68" s="239"/>
      <c r="P68" s="239"/>
      <c r="R68" s="6"/>
      <c r="S68" s="6"/>
      <c r="T68" s="107"/>
      <c r="U68" s="106"/>
      <c r="V68" s="106"/>
      <c r="W68" s="107"/>
      <c r="X68" s="107"/>
      <c r="Y68" s="107"/>
      <c r="Z68" s="107"/>
      <c r="AA68" s="6"/>
      <c r="AB68" s="6"/>
      <c r="AC68" s="6"/>
      <c r="AD68" s="6"/>
      <c r="AE68" s="6"/>
      <c r="AF68" s="6"/>
      <c r="AG68" s="100"/>
    </row>
    <row r="69" spans="2:33" ht="15" customHeight="1">
      <c r="B69" s="94"/>
      <c r="C69" s="95"/>
      <c r="D69" s="96" t="s">
        <v>75</v>
      </c>
      <c r="E69" s="96"/>
      <c r="F69" s="105"/>
      <c r="G69" s="7"/>
      <c r="H69" s="238"/>
      <c r="I69" s="238"/>
      <c r="J69" s="238"/>
      <c r="K69" s="239"/>
      <c r="L69" s="239"/>
      <c r="M69" s="239"/>
      <c r="N69" s="239"/>
      <c r="O69" s="239"/>
      <c r="P69" s="239"/>
      <c r="R69" s="6"/>
      <c r="S69" s="6"/>
      <c r="T69" s="107"/>
      <c r="U69" s="106"/>
      <c r="V69" s="113"/>
      <c r="W69" s="107"/>
      <c r="X69" s="107"/>
      <c r="Y69" s="107"/>
      <c r="Z69" s="107"/>
      <c r="AA69" s="6"/>
      <c r="AB69" s="6"/>
      <c r="AC69" s="6"/>
      <c r="AD69" s="6"/>
      <c r="AE69" s="6"/>
      <c r="AF69" s="6"/>
      <c r="AG69" s="100"/>
    </row>
    <row r="70" spans="2:33" ht="15" customHeight="1">
      <c r="B70" s="94"/>
      <c r="C70" s="95"/>
      <c r="D70" s="96" t="s">
        <v>76</v>
      </c>
      <c r="E70" s="96"/>
      <c r="F70" s="105"/>
      <c r="G70" s="97"/>
      <c r="H70" s="238"/>
      <c r="I70" s="238"/>
      <c r="J70" s="238"/>
      <c r="K70" s="239"/>
      <c r="L70" s="239"/>
      <c r="M70" s="239"/>
      <c r="N70" s="239"/>
      <c r="O70" s="239"/>
      <c r="P70" s="239"/>
      <c r="R70" s="6"/>
      <c r="S70" s="6"/>
      <c r="T70" s="114"/>
      <c r="U70" s="114"/>
      <c r="V70" s="114"/>
      <c r="W70" s="114"/>
      <c r="X70" s="114"/>
      <c r="Y70" s="114"/>
      <c r="Z70" s="114"/>
      <c r="AA70" s="6"/>
      <c r="AB70" s="6"/>
      <c r="AC70" s="6"/>
      <c r="AD70" s="6"/>
      <c r="AE70" s="6"/>
      <c r="AF70" s="6"/>
      <c r="AG70" s="100"/>
    </row>
    <row r="71" spans="2:33" ht="15" customHeight="1">
      <c r="B71" s="94"/>
      <c r="C71" s="95"/>
      <c r="D71" s="96" t="s">
        <v>77</v>
      </c>
      <c r="E71" s="96"/>
      <c r="F71" s="105"/>
      <c r="G71" s="97"/>
      <c r="H71" s="238"/>
      <c r="I71" s="238"/>
      <c r="J71" s="238"/>
      <c r="K71" s="239"/>
      <c r="L71" s="239"/>
      <c r="M71" s="239"/>
      <c r="N71" s="239"/>
      <c r="O71" s="239"/>
      <c r="P71" s="239"/>
      <c r="R71" s="6"/>
      <c r="S71" s="6"/>
      <c r="T71" s="115"/>
      <c r="U71" s="114"/>
      <c r="V71" s="116"/>
      <c r="W71" s="115"/>
      <c r="X71" s="115"/>
      <c r="Y71" s="115"/>
      <c r="Z71" s="115"/>
      <c r="AA71" s="6"/>
      <c r="AB71" s="6"/>
      <c r="AC71" s="6"/>
      <c r="AD71" s="6"/>
      <c r="AE71" s="6"/>
      <c r="AF71" s="6"/>
      <c r="AG71" s="100"/>
    </row>
    <row r="72" spans="2:33" ht="15" customHeight="1">
      <c r="B72" s="94"/>
      <c r="C72" s="95"/>
      <c r="D72" s="105" t="s">
        <v>78</v>
      </c>
      <c r="E72" s="105"/>
      <c r="F72" s="105"/>
      <c r="G72" s="97"/>
      <c r="H72" s="238"/>
      <c r="I72" s="238"/>
      <c r="J72" s="238"/>
      <c r="K72" s="239"/>
      <c r="L72" s="239"/>
      <c r="M72" s="239"/>
      <c r="N72" s="239"/>
      <c r="O72" s="239"/>
      <c r="P72" s="239"/>
      <c r="R72" s="6"/>
      <c r="S72" s="6"/>
      <c r="T72" s="115"/>
      <c r="U72" s="114"/>
      <c r="V72" s="116"/>
      <c r="W72" s="115"/>
      <c r="X72" s="115"/>
      <c r="Y72" s="115"/>
      <c r="Z72" s="115"/>
      <c r="AA72" s="6"/>
      <c r="AB72" s="6"/>
      <c r="AC72" s="6"/>
      <c r="AD72" s="6"/>
      <c r="AE72" s="6"/>
      <c r="AF72" s="6"/>
      <c r="AG72" s="100"/>
    </row>
    <row r="73" spans="2:33" ht="15" customHeight="1">
      <c r="B73" s="94"/>
      <c r="C73" s="95"/>
      <c r="D73" s="96" t="s">
        <v>79</v>
      </c>
      <c r="E73" s="96"/>
      <c r="F73" s="96"/>
      <c r="G73" s="97"/>
      <c r="H73" s="238"/>
      <c r="I73" s="238"/>
      <c r="J73" s="238"/>
      <c r="K73" s="239"/>
      <c r="L73" s="239"/>
      <c r="M73" s="239"/>
      <c r="N73" s="239"/>
      <c r="O73" s="239"/>
      <c r="P73" s="239"/>
      <c r="R73" s="6"/>
      <c r="S73" s="6"/>
      <c r="T73" s="115"/>
      <c r="U73" s="114"/>
      <c r="V73" s="114"/>
      <c r="W73" s="115"/>
      <c r="X73" s="114"/>
      <c r="Y73" s="115"/>
      <c r="Z73" s="115"/>
      <c r="AA73" s="6"/>
      <c r="AB73" s="6"/>
      <c r="AC73" s="6"/>
      <c r="AD73" s="6"/>
      <c r="AE73" s="6"/>
      <c r="AF73" s="6"/>
      <c r="AG73" s="100"/>
    </row>
    <row r="74" spans="2:33" ht="15" customHeight="1">
      <c r="B74" s="94"/>
      <c r="C74" s="95"/>
      <c r="D74" s="96"/>
      <c r="E74" s="96"/>
      <c r="F74" s="96"/>
      <c r="G74" s="97"/>
      <c r="J74" s="117"/>
      <c r="K74" s="117"/>
      <c r="L74" s="118"/>
      <c r="M74" s="205"/>
      <c r="N74" s="205"/>
      <c r="O74" s="205"/>
      <c r="P74" s="205"/>
      <c r="Q74" s="96"/>
      <c r="R74" s="6"/>
      <c r="S74" s="6"/>
      <c r="T74" s="6"/>
      <c r="U74" s="96"/>
      <c r="V74" s="96"/>
      <c r="W74" s="96"/>
      <c r="X74" s="96"/>
      <c r="Y74" s="96"/>
      <c r="Z74" s="6"/>
      <c r="AA74" s="6"/>
      <c r="AB74" s="6"/>
      <c r="AC74" s="6"/>
      <c r="AD74" s="6"/>
      <c r="AE74" s="6"/>
      <c r="AF74" s="6"/>
      <c r="AG74" s="100"/>
    </row>
    <row r="75" spans="2:33" ht="15" customHeight="1">
      <c r="B75" s="94"/>
      <c r="C75" s="95"/>
      <c r="D75" s="96" t="s">
        <v>80</v>
      </c>
      <c r="E75" s="96"/>
      <c r="F75" s="96"/>
      <c r="G75" s="97"/>
      <c r="J75" s="117"/>
      <c r="K75" s="117"/>
      <c r="L75" s="118"/>
      <c r="M75" s="205"/>
      <c r="N75" s="205"/>
      <c r="O75" s="205"/>
      <c r="P75" s="205"/>
      <c r="Q75" s="96"/>
      <c r="R75" s="96"/>
      <c r="S75" s="96"/>
      <c r="T75" s="96"/>
      <c r="U75" s="96"/>
      <c r="V75" s="96"/>
      <c r="W75" s="94"/>
      <c r="X75" s="6"/>
      <c r="Y75" s="6"/>
      <c r="Z75" s="6"/>
      <c r="AA75" s="6"/>
      <c r="AB75" s="6"/>
      <c r="AC75" s="6"/>
      <c r="AD75" s="6"/>
      <c r="AE75" s="6"/>
      <c r="AF75" s="6"/>
      <c r="AG75" s="100"/>
    </row>
    <row r="76" spans="2:33" ht="15" customHeight="1">
      <c r="B76" s="94"/>
      <c r="C76" s="95"/>
      <c r="D76" s="119" t="s">
        <v>81</v>
      </c>
      <c r="E76" s="96"/>
      <c r="F76" s="96"/>
      <c r="G76" s="97"/>
      <c r="J76" s="97"/>
      <c r="K76" s="97"/>
      <c r="L76" s="205"/>
      <c r="M76" s="205"/>
      <c r="N76" s="205"/>
      <c r="O76" s="205"/>
      <c r="P76" s="205"/>
      <c r="Q76" s="96"/>
      <c r="R76" s="96"/>
      <c r="S76" s="96"/>
      <c r="T76" s="96"/>
      <c r="U76" s="96"/>
      <c r="V76" s="96"/>
      <c r="W76" s="94"/>
      <c r="X76" s="6"/>
      <c r="Y76" s="6"/>
      <c r="Z76" s="6"/>
      <c r="AA76" s="6"/>
      <c r="AB76" s="6"/>
      <c r="AC76" s="6"/>
      <c r="AD76" s="6"/>
      <c r="AE76" s="6"/>
      <c r="AF76" s="6"/>
      <c r="AG76" s="100"/>
    </row>
    <row r="77" spans="2:33" ht="15" customHeight="1">
      <c r="B77" s="94"/>
      <c r="C77" s="95"/>
      <c r="D77" s="96"/>
      <c r="E77" s="96"/>
      <c r="F77" s="96"/>
      <c r="G77" s="205"/>
      <c r="H77" s="205"/>
      <c r="I77" s="205"/>
      <c r="J77" s="205"/>
      <c r="K77" s="205"/>
      <c r="L77" s="205"/>
      <c r="M77" s="205"/>
      <c r="N77" s="205"/>
      <c r="O77" s="205"/>
      <c r="P77" s="205"/>
      <c r="Q77" s="96"/>
      <c r="R77" s="96"/>
      <c r="S77" s="96"/>
      <c r="T77" s="96"/>
      <c r="U77" s="96"/>
      <c r="V77" s="96"/>
      <c r="W77" s="94"/>
      <c r="X77" s="6"/>
      <c r="Y77" s="6"/>
      <c r="Z77" s="6"/>
      <c r="AA77" s="6"/>
      <c r="AB77" s="6"/>
      <c r="AC77" s="6"/>
      <c r="AD77" s="6"/>
      <c r="AE77" s="6"/>
      <c r="AF77" s="6"/>
      <c r="AG77" s="100"/>
    </row>
    <row r="78" spans="2:33" ht="15" customHeight="1">
      <c r="B78" s="6"/>
      <c r="C78" s="120"/>
      <c r="D78" s="121"/>
      <c r="E78" s="121"/>
      <c r="F78" s="121"/>
      <c r="G78" s="121"/>
      <c r="H78" s="122" t="s">
        <v>82</v>
      </c>
      <c r="I78" s="122"/>
      <c r="J78" s="122"/>
      <c r="K78" s="206"/>
      <c r="L78" s="206"/>
      <c r="M78" s="206"/>
      <c r="N78" s="206"/>
      <c r="O78" s="206"/>
      <c r="P78" s="206"/>
      <c r="Q78" s="206"/>
      <c r="R78" s="206"/>
      <c r="S78" s="206"/>
      <c r="T78" s="206"/>
      <c r="U78" s="206"/>
      <c r="V78" s="122" t="s">
        <v>83</v>
      </c>
      <c r="W78" s="21"/>
      <c r="X78" s="124"/>
      <c r="Y78" s="124"/>
      <c r="Z78" s="124"/>
      <c r="AA78" s="124"/>
      <c r="AB78" s="124"/>
      <c r="AC78" s="6"/>
      <c r="AD78" s="6"/>
      <c r="AE78" s="6"/>
      <c r="AF78" s="6"/>
      <c r="AG78" s="100"/>
    </row>
    <row r="79" spans="2:33" ht="6.75" customHeight="1">
      <c r="B79" s="6"/>
      <c r="C79" s="120"/>
      <c r="D79" s="121"/>
      <c r="E79" s="121"/>
      <c r="F79" s="121"/>
      <c r="G79" s="121"/>
      <c r="H79" s="122"/>
      <c r="I79" s="122"/>
      <c r="J79" s="122"/>
      <c r="K79" s="206"/>
      <c r="L79" s="206"/>
      <c r="M79" s="206"/>
      <c r="N79" s="206"/>
      <c r="O79" s="206"/>
      <c r="P79" s="206"/>
      <c r="Q79" s="206"/>
      <c r="R79" s="206"/>
      <c r="S79" s="206"/>
      <c r="T79" s="206"/>
      <c r="U79" s="206"/>
      <c r="V79" s="206"/>
      <c r="W79" s="124"/>
      <c r="X79" s="124"/>
      <c r="Y79" s="124"/>
      <c r="Z79" s="124"/>
      <c r="AA79" s="124"/>
      <c r="AB79" s="124"/>
      <c r="AC79" s="6"/>
      <c r="AD79" s="6"/>
      <c r="AE79" s="6"/>
      <c r="AF79" s="6"/>
      <c r="AG79" s="100"/>
    </row>
    <row r="80" spans="2:33" ht="15" customHeight="1">
      <c r="B80" s="6"/>
      <c r="C80" s="120"/>
      <c r="D80" s="14"/>
      <c r="E80" s="14"/>
      <c r="F80" s="14"/>
      <c r="G80" s="14"/>
      <c r="H80" s="247"/>
      <c r="I80" s="247"/>
      <c r="J80" s="247"/>
      <c r="K80" s="125"/>
      <c r="L80" s="125"/>
      <c r="M80" s="124"/>
      <c r="N80" s="124"/>
      <c r="O80" s="124"/>
      <c r="P80" s="124"/>
      <c r="Q80" s="124"/>
      <c r="R80" s="124"/>
      <c r="S80" s="124"/>
      <c r="T80" s="124"/>
      <c r="U80" s="124"/>
      <c r="V80" s="126"/>
      <c r="W80" s="126"/>
      <c r="X80" s="125"/>
      <c r="Y80" s="125"/>
      <c r="Z80" s="125"/>
      <c r="AA80" s="124"/>
      <c r="AB80" s="124"/>
      <c r="AC80" s="6"/>
      <c r="AD80" s="6"/>
      <c r="AE80" s="6"/>
      <c r="AF80" s="6"/>
      <c r="AG80" s="100"/>
    </row>
    <row r="81" spans="2:39" ht="15" customHeight="1">
      <c r="B81" s="6"/>
      <c r="C81" s="120"/>
      <c r="D81" s="14"/>
      <c r="E81" s="14"/>
      <c r="F81" s="14"/>
      <c r="G81" s="14"/>
      <c r="H81" s="21" t="s">
        <v>84</v>
      </c>
      <c r="I81" s="21"/>
      <c r="J81" s="21"/>
      <c r="K81" s="124"/>
      <c r="L81" s="124"/>
      <c r="M81" s="124"/>
      <c r="N81" s="124"/>
      <c r="O81" s="124"/>
      <c r="P81" s="124"/>
      <c r="Q81" s="124"/>
      <c r="R81" s="21"/>
      <c r="S81" s="21"/>
      <c r="T81" s="21"/>
      <c r="U81" s="21"/>
      <c r="V81" s="21" t="s">
        <v>85</v>
      </c>
      <c r="W81" s="21"/>
      <c r="X81" s="124"/>
      <c r="Y81" s="124"/>
      <c r="Z81" s="124"/>
      <c r="AA81" s="124"/>
      <c r="AB81" s="124"/>
      <c r="AC81" s="6"/>
      <c r="AD81" s="6"/>
      <c r="AE81" s="6"/>
      <c r="AF81" s="6"/>
      <c r="AG81" s="100"/>
    </row>
    <row r="82" spans="2:39" ht="15" customHeight="1">
      <c r="B82" s="6"/>
      <c r="C82" s="120"/>
      <c r="D82" s="14"/>
      <c r="E82" s="14"/>
      <c r="F82" s="14"/>
      <c r="G82" s="14"/>
      <c r="H82" s="124" t="s">
        <v>86</v>
      </c>
      <c r="I82" s="124"/>
      <c r="J82" s="124"/>
      <c r="K82" s="124"/>
      <c r="L82" s="124"/>
      <c r="M82" s="124"/>
      <c r="N82" s="124"/>
      <c r="O82" s="124"/>
      <c r="P82" s="124"/>
      <c r="Q82" s="124"/>
      <c r="R82" s="124"/>
      <c r="S82" s="124"/>
      <c r="T82" s="124"/>
      <c r="U82" s="124"/>
      <c r="V82" s="124" t="s">
        <v>86</v>
      </c>
      <c r="W82" s="124"/>
      <c r="X82" s="124"/>
      <c r="Y82" s="124"/>
      <c r="Z82" s="124"/>
      <c r="AA82" s="124"/>
      <c r="AB82" s="124"/>
      <c r="AC82" s="6"/>
      <c r="AD82" s="6"/>
      <c r="AE82" s="6"/>
      <c r="AF82" s="6"/>
      <c r="AG82" s="100"/>
    </row>
    <row r="83" spans="2:39" ht="18" customHeight="1">
      <c r="B83" s="127"/>
      <c r="C83" s="248"/>
      <c r="D83" s="249"/>
      <c r="E83" s="249"/>
      <c r="F83" s="249"/>
      <c r="G83" s="249"/>
      <c r="H83" s="249"/>
      <c r="I83" s="249"/>
      <c r="J83" s="249"/>
      <c r="K83" s="249"/>
      <c r="L83" s="249"/>
      <c r="M83" s="249"/>
      <c r="N83" s="249"/>
      <c r="O83" s="249"/>
      <c r="P83" s="249"/>
      <c r="Q83" s="249"/>
      <c r="R83" s="249"/>
      <c r="S83" s="249"/>
      <c r="T83" s="249"/>
      <c r="U83" s="249"/>
      <c r="V83" s="249"/>
      <c r="W83" s="249"/>
      <c r="X83" s="249"/>
      <c r="Y83" s="124"/>
      <c r="Z83" s="124"/>
      <c r="AA83" s="124"/>
      <c r="AB83" s="124"/>
      <c r="AC83" s="6"/>
      <c r="AD83" s="6"/>
      <c r="AE83" s="6"/>
      <c r="AF83" s="6"/>
      <c r="AG83" s="100"/>
    </row>
    <row r="84" spans="2:39" ht="18.75" customHeight="1" thickBot="1">
      <c r="B84" s="128"/>
      <c r="C84" s="129"/>
      <c r="D84" s="130"/>
      <c r="E84" s="130"/>
      <c r="F84" s="130"/>
      <c r="G84" s="130"/>
      <c r="H84" s="130"/>
      <c r="I84" s="130"/>
      <c r="J84" s="130"/>
      <c r="K84" s="130"/>
      <c r="L84" s="130"/>
      <c r="M84" s="130"/>
      <c r="N84" s="130"/>
      <c r="O84" s="130"/>
      <c r="P84" s="130"/>
      <c r="Q84" s="130"/>
      <c r="R84" s="130"/>
      <c r="S84" s="130"/>
      <c r="T84" s="130"/>
      <c r="U84" s="130"/>
      <c r="V84" s="130"/>
      <c r="W84" s="130"/>
      <c r="X84" s="131"/>
      <c r="Y84" s="132"/>
      <c r="Z84" s="132"/>
      <c r="AA84" s="132"/>
      <c r="AB84" s="132"/>
      <c r="AC84" s="133"/>
      <c r="AD84" s="133"/>
      <c r="AE84" s="133"/>
      <c r="AF84" s="133"/>
      <c r="AG84" s="134"/>
    </row>
    <row r="85" spans="2:39" ht="24.75" customHeight="1">
      <c r="B85" s="128"/>
      <c r="C85" s="135"/>
      <c r="D85" s="136"/>
      <c r="E85" s="136"/>
      <c r="F85" s="136"/>
      <c r="G85" s="136"/>
      <c r="H85" s="136"/>
      <c r="I85" s="136"/>
      <c r="J85" s="136"/>
      <c r="K85" s="136"/>
      <c r="L85" s="136"/>
      <c r="M85" s="136"/>
      <c r="N85" s="136"/>
      <c r="O85" s="136"/>
      <c r="P85" s="136"/>
      <c r="Q85" s="136"/>
      <c r="R85" s="136"/>
      <c r="S85" s="136"/>
      <c r="T85" s="136"/>
      <c r="U85" s="136"/>
      <c r="V85" s="136"/>
      <c r="W85" s="136"/>
      <c r="X85" s="137"/>
      <c r="Y85" s="92"/>
      <c r="Z85" s="92"/>
      <c r="AA85" s="92"/>
      <c r="AB85" s="92"/>
      <c r="AC85" s="92"/>
      <c r="AD85" s="92"/>
      <c r="AE85" s="92"/>
      <c r="AF85" s="250" t="s">
        <v>0</v>
      </c>
      <c r="AG85" s="251"/>
    </row>
    <row r="86" spans="2:39" ht="21.75" customHeight="1">
      <c r="C86" s="138"/>
      <c r="D86" s="249" t="s">
        <v>87</v>
      </c>
      <c r="E86" s="249"/>
      <c r="F86" s="249"/>
      <c r="G86" s="249"/>
      <c r="H86" s="249"/>
      <c r="I86" s="249"/>
      <c r="J86" s="249"/>
      <c r="K86" s="249"/>
      <c r="L86" s="249"/>
      <c r="M86" s="249"/>
      <c r="N86" s="249"/>
      <c r="O86" s="249"/>
      <c r="P86" s="249"/>
      <c r="Q86" s="249"/>
      <c r="R86" s="249"/>
      <c r="S86" s="249"/>
      <c r="T86" s="249"/>
      <c r="U86" s="249"/>
      <c r="V86" s="249"/>
      <c r="W86" s="249"/>
      <c r="X86" s="249"/>
      <c r="Y86" s="249"/>
      <c r="Z86" s="249"/>
      <c r="AA86" s="249"/>
      <c r="AB86" s="249"/>
      <c r="AC86" s="249"/>
      <c r="AD86" s="249"/>
      <c r="AE86" s="249"/>
      <c r="AF86" s="249"/>
      <c r="AG86" s="252"/>
    </row>
    <row r="87" spans="2:39" s="20" customFormat="1" ht="21.75" customHeight="1">
      <c r="C87" s="120" t="s">
        <v>88</v>
      </c>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124"/>
      <c r="AE87" s="124"/>
      <c r="AF87" s="124"/>
      <c r="AG87" s="139"/>
      <c r="AL87" s="22"/>
      <c r="AM87" s="22"/>
    </row>
    <row r="88" spans="2:39" s="20" customFormat="1" ht="18.75" customHeight="1">
      <c r="C88" s="120"/>
      <c r="D88" s="253" t="s">
        <v>89</v>
      </c>
      <c r="E88" s="253"/>
      <c r="F88" s="253"/>
      <c r="G88" s="253"/>
      <c r="H88" s="253"/>
      <c r="I88" s="253"/>
      <c r="J88" s="253"/>
      <c r="K88" s="253"/>
      <c r="L88" s="253"/>
      <c r="M88" s="253"/>
      <c r="N88" s="253"/>
      <c r="O88" s="253"/>
      <c r="P88" s="253"/>
      <c r="Q88" s="253"/>
      <c r="R88" s="253"/>
      <c r="S88" s="253"/>
      <c r="T88" s="253"/>
      <c r="U88" s="253"/>
      <c r="V88" s="253"/>
      <c r="W88" s="253"/>
      <c r="X88" s="253"/>
      <c r="Y88" s="253"/>
      <c r="Z88" s="253"/>
      <c r="AA88" s="253"/>
      <c r="AB88" s="253"/>
      <c r="AC88" s="253"/>
      <c r="AD88" s="253"/>
      <c r="AE88" s="253"/>
      <c r="AF88" s="253"/>
      <c r="AG88" s="254"/>
      <c r="AL88" s="22"/>
      <c r="AM88" s="22"/>
    </row>
    <row r="89" spans="2:39" s="20" customFormat="1" ht="20.25" customHeight="1">
      <c r="C89" s="120"/>
      <c r="D89" s="246" t="s">
        <v>90</v>
      </c>
      <c r="E89" s="246"/>
      <c r="F89" s="246"/>
      <c r="G89" s="246"/>
      <c r="H89" s="246"/>
      <c r="I89" s="246"/>
      <c r="J89" s="246"/>
      <c r="K89" s="246"/>
      <c r="L89" s="246"/>
      <c r="M89" s="246"/>
      <c r="N89" s="246"/>
      <c r="O89" s="246"/>
      <c r="P89" s="246"/>
      <c r="Q89" s="246"/>
      <c r="R89" s="246"/>
      <c r="S89" s="246"/>
      <c r="T89" s="246"/>
      <c r="U89" s="246"/>
      <c r="V89" s="246"/>
      <c r="W89" s="246"/>
      <c r="X89" s="246"/>
      <c r="Y89" s="246"/>
      <c r="Z89" s="246"/>
      <c r="AA89" s="246"/>
      <c r="AB89" s="246"/>
      <c r="AC89" s="246"/>
      <c r="AD89" s="246"/>
      <c r="AE89" s="246"/>
      <c r="AF89" s="246"/>
      <c r="AG89" s="139"/>
      <c r="AL89" s="22"/>
      <c r="AM89" s="22"/>
    </row>
    <row r="90" spans="2:39" s="20" customFormat="1" ht="21" customHeight="1">
      <c r="C90" s="120"/>
      <c r="D90" s="246" t="s">
        <v>91</v>
      </c>
      <c r="E90" s="246"/>
      <c r="F90" s="246"/>
      <c r="G90" s="246"/>
      <c r="H90" s="246"/>
      <c r="I90" s="246"/>
      <c r="J90" s="246"/>
      <c r="K90" s="246"/>
      <c r="L90" s="246"/>
      <c r="M90" s="246"/>
      <c r="N90" s="246"/>
      <c r="O90" s="246"/>
      <c r="P90" s="246"/>
      <c r="Q90" s="246"/>
      <c r="R90" s="246"/>
      <c r="S90" s="246"/>
      <c r="T90" s="246"/>
      <c r="U90" s="246"/>
      <c r="V90" s="246"/>
      <c r="W90" s="246"/>
      <c r="X90" s="246"/>
      <c r="Y90" s="246"/>
      <c r="Z90" s="246"/>
      <c r="AA90" s="246"/>
      <c r="AB90" s="246"/>
      <c r="AC90" s="246"/>
      <c r="AD90" s="246"/>
      <c r="AE90" s="246"/>
      <c r="AF90" s="246"/>
      <c r="AG90" s="255"/>
      <c r="AL90" s="22"/>
      <c r="AM90" s="22"/>
    </row>
    <row r="91" spans="2:39" s="20" customFormat="1" ht="54" customHeight="1">
      <c r="C91" s="120"/>
      <c r="D91" s="256" t="s">
        <v>92</v>
      </c>
      <c r="E91" s="256"/>
      <c r="F91" s="256"/>
      <c r="G91" s="256"/>
      <c r="H91" s="256"/>
      <c r="I91" s="256"/>
      <c r="J91" s="256"/>
      <c r="K91" s="256"/>
      <c r="L91" s="256"/>
      <c r="M91" s="256"/>
      <c r="N91" s="256"/>
      <c r="O91" s="256"/>
      <c r="P91" s="256"/>
      <c r="Q91" s="256"/>
      <c r="R91" s="256"/>
      <c r="S91" s="256"/>
      <c r="T91" s="256"/>
      <c r="U91" s="256"/>
      <c r="V91" s="256"/>
      <c r="W91" s="256"/>
      <c r="X91" s="256"/>
      <c r="Y91" s="256"/>
      <c r="Z91" s="256"/>
      <c r="AA91" s="256"/>
      <c r="AB91" s="256"/>
      <c r="AC91" s="256"/>
      <c r="AD91" s="256"/>
      <c r="AE91" s="256"/>
      <c r="AF91" s="256"/>
      <c r="AG91" s="257"/>
      <c r="AL91" s="22"/>
      <c r="AM91" s="22"/>
    </row>
    <row r="92" spans="2:39" s="20" customFormat="1" ht="22.5" customHeight="1">
      <c r="C92" s="120"/>
      <c r="D92" s="246" t="s">
        <v>93</v>
      </c>
      <c r="E92" s="246"/>
      <c r="F92" s="246"/>
      <c r="G92" s="246"/>
      <c r="H92" s="246"/>
      <c r="I92" s="246"/>
      <c r="J92" s="246"/>
      <c r="K92" s="246"/>
      <c r="L92" s="246"/>
      <c r="M92" s="246"/>
      <c r="N92" s="246"/>
      <c r="O92" s="246"/>
      <c r="P92" s="246"/>
      <c r="Q92" s="246"/>
      <c r="R92" s="246"/>
      <c r="S92" s="246"/>
      <c r="T92" s="246"/>
      <c r="U92" s="246"/>
      <c r="V92" s="246"/>
      <c r="W92" s="246"/>
      <c r="X92" s="246"/>
      <c r="Y92" s="246"/>
      <c r="Z92" s="246"/>
      <c r="AA92" s="246"/>
      <c r="AB92" s="246"/>
      <c r="AC92" s="246"/>
      <c r="AD92" s="246"/>
      <c r="AE92" s="246"/>
      <c r="AF92" s="246"/>
      <c r="AG92" s="139"/>
      <c r="AL92" s="22"/>
      <c r="AM92" s="22"/>
    </row>
    <row r="93" spans="2:39" s="20" customFormat="1" ht="19.5" customHeight="1">
      <c r="C93" s="140" t="s">
        <v>94</v>
      </c>
      <c r="D93" s="124" t="s">
        <v>95</v>
      </c>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39"/>
      <c r="AL93" s="22"/>
      <c r="AM93" s="22"/>
    </row>
    <row r="94" spans="2:39" s="20" customFormat="1" ht="21" customHeight="1">
      <c r="C94" s="141" t="s">
        <v>96</v>
      </c>
      <c r="D94" s="124"/>
      <c r="E94" s="124"/>
      <c r="F94" s="124"/>
      <c r="G94" s="124"/>
      <c r="H94" s="124"/>
      <c r="I94" s="124"/>
      <c r="J94" s="124"/>
      <c r="K94" s="124"/>
      <c r="L94" s="124"/>
      <c r="M94" s="124"/>
      <c r="N94" s="124"/>
      <c r="O94" s="124"/>
      <c r="P94" s="124"/>
      <c r="Q94" s="124"/>
      <c r="R94" s="124"/>
      <c r="S94" s="124"/>
      <c r="T94" s="124"/>
      <c r="U94" s="124"/>
      <c r="V94" s="124"/>
      <c r="W94" s="124"/>
      <c r="X94" s="124"/>
      <c r="Y94" s="124"/>
      <c r="Z94" s="124"/>
      <c r="AA94" s="124"/>
      <c r="AB94" s="124"/>
      <c r="AC94" s="124"/>
      <c r="AD94" s="124"/>
      <c r="AE94" s="124"/>
      <c r="AF94" s="124"/>
      <c r="AG94" s="139"/>
      <c r="AL94" s="22"/>
      <c r="AM94" s="22"/>
    </row>
    <row r="95" spans="2:39" s="20" customFormat="1" ht="21.75" customHeight="1">
      <c r="C95" s="120"/>
      <c r="D95" s="142" t="s">
        <v>97</v>
      </c>
      <c r="E95" s="142"/>
      <c r="F95" s="142"/>
      <c r="G95" s="143"/>
      <c r="H95" s="143"/>
      <c r="I95" s="143"/>
      <c r="J95" s="143"/>
      <c r="K95" s="143"/>
      <c r="L95" s="143"/>
      <c r="M95" s="143"/>
      <c r="N95" s="143"/>
      <c r="O95" s="143"/>
      <c r="P95" s="143"/>
      <c r="Q95" s="143"/>
      <c r="R95" s="143"/>
      <c r="S95" s="143"/>
      <c r="T95" s="143"/>
      <c r="U95" s="143"/>
      <c r="V95" s="143"/>
      <c r="W95" s="143"/>
      <c r="X95" s="143"/>
      <c r="Y95" s="143"/>
      <c r="Z95" s="143"/>
      <c r="AA95" s="143"/>
      <c r="AB95" s="143"/>
      <c r="AC95" s="143"/>
      <c r="AD95" s="143"/>
      <c r="AE95" s="143"/>
      <c r="AF95" s="143"/>
      <c r="AG95" s="139"/>
      <c r="AL95" s="22"/>
      <c r="AM95" s="22"/>
    </row>
    <row r="96" spans="2:39" s="20" customFormat="1" ht="24.75" customHeight="1">
      <c r="C96" s="120"/>
      <c r="D96" s="142" t="s">
        <v>98</v>
      </c>
      <c r="E96" s="142"/>
      <c r="F96" s="142"/>
      <c r="G96" s="143"/>
      <c r="H96" s="143"/>
      <c r="I96" s="143"/>
      <c r="J96" s="143"/>
      <c r="K96" s="143"/>
      <c r="L96" s="143"/>
      <c r="M96" s="143"/>
      <c r="N96" s="143"/>
      <c r="O96" s="143"/>
      <c r="P96" s="143"/>
      <c r="Q96" s="143"/>
      <c r="R96" s="143"/>
      <c r="S96" s="143"/>
      <c r="T96" s="143"/>
      <c r="U96" s="143"/>
      <c r="V96" s="143"/>
      <c r="W96" s="143"/>
      <c r="X96" s="143"/>
      <c r="Y96" s="143"/>
      <c r="Z96" s="143"/>
      <c r="AA96" s="143"/>
      <c r="AB96" s="143"/>
      <c r="AC96" s="143"/>
      <c r="AD96" s="143"/>
      <c r="AE96" s="143"/>
      <c r="AF96" s="143"/>
      <c r="AG96" s="139"/>
      <c r="AL96" s="22"/>
      <c r="AM96" s="22"/>
    </row>
    <row r="97" spans="3:39" s="20" customFormat="1" ht="22.5" customHeight="1">
      <c r="C97" s="120"/>
      <c r="D97" s="142" t="s">
        <v>99</v>
      </c>
      <c r="E97" s="142"/>
      <c r="F97" s="142"/>
      <c r="G97" s="143"/>
      <c r="H97" s="143"/>
      <c r="I97" s="143"/>
      <c r="J97" s="143"/>
      <c r="K97" s="143"/>
      <c r="L97" s="143"/>
      <c r="M97" s="143"/>
      <c r="N97" s="143"/>
      <c r="O97" s="143"/>
      <c r="P97" s="143"/>
      <c r="Q97" s="143"/>
      <c r="R97" s="143"/>
      <c r="S97" s="143"/>
      <c r="T97" s="143"/>
      <c r="U97" s="143"/>
      <c r="V97" s="143"/>
      <c r="W97" s="143"/>
      <c r="X97" s="143"/>
      <c r="Y97" s="143"/>
      <c r="Z97" s="143"/>
      <c r="AA97" s="143"/>
      <c r="AB97" s="143"/>
      <c r="AC97" s="143"/>
      <c r="AD97" s="143"/>
      <c r="AE97" s="143"/>
      <c r="AF97" s="143"/>
      <c r="AG97" s="139"/>
      <c r="AL97" s="22"/>
      <c r="AM97" s="22"/>
    </row>
    <row r="98" spans="3:39" s="20" customFormat="1" ht="23.25" customHeight="1">
      <c r="C98" s="120"/>
      <c r="D98" s="142" t="s">
        <v>100</v>
      </c>
      <c r="E98" s="142"/>
      <c r="F98" s="142"/>
      <c r="G98" s="143"/>
      <c r="H98" s="143"/>
      <c r="I98" s="143"/>
      <c r="J98" s="143"/>
      <c r="K98" s="143"/>
      <c r="L98" s="143"/>
      <c r="M98" s="143"/>
      <c r="N98" s="143"/>
      <c r="O98" s="143"/>
      <c r="P98" s="143"/>
      <c r="Q98" s="143"/>
      <c r="R98" s="143"/>
      <c r="S98" s="143"/>
      <c r="T98" s="143"/>
      <c r="U98" s="143"/>
      <c r="V98" s="143"/>
      <c r="W98" s="143"/>
      <c r="X98" s="143"/>
      <c r="Y98" s="143"/>
      <c r="Z98" s="143"/>
      <c r="AA98" s="143"/>
      <c r="AB98" s="143"/>
      <c r="AC98" s="143"/>
      <c r="AD98" s="143"/>
      <c r="AE98" s="143"/>
      <c r="AF98" s="143"/>
      <c r="AG98" s="139"/>
      <c r="AL98" s="22"/>
      <c r="AM98" s="22"/>
    </row>
    <row r="99" spans="3:39" s="20" customFormat="1" ht="24.75" customHeight="1">
      <c r="C99" s="120"/>
      <c r="D99" s="142" t="s">
        <v>101</v>
      </c>
      <c r="E99" s="142"/>
      <c r="F99" s="142"/>
      <c r="G99" s="143"/>
      <c r="H99" s="143"/>
      <c r="I99" s="143"/>
      <c r="J99" s="143"/>
      <c r="K99" s="143"/>
      <c r="L99" s="143"/>
      <c r="M99" s="143"/>
      <c r="N99" s="143"/>
      <c r="O99" s="143"/>
      <c r="P99" s="143"/>
      <c r="Q99" s="143"/>
      <c r="R99" s="143"/>
      <c r="S99" s="143"/>
      <c r="T99" s="143"/>
      <c r="U99" s="143"/>
      <c r="V99" s="143"/>
      <c r="W99" s="143"/>
      <c r="X99" s="143"/>
      <c r="Y99" s="143"/>
      <c r="Z99" s="143"/>
      <c r="AA99" s="143"/>
      <c r="AB99" s="143"/>
      <c r="AC99" s="143"/>
      <c r="AD99" s="143"/>
      <c r="AE99" s="143"/>
      <c r="AF99" s="143"/>
      <c r="AG99" s="139"/>
      <c r="AL99" s="22"/>
      <c r="AM99" s="22"/>
    </row>
    <row r="100" spans="3:39" s="20" customFormat="1" ht="24.75" customHeight="1">
      <c r="C100" s="120"/>
      <c r="D100" s="142" t="s">
        <v>102</v>
      </c>
      <c r="E100" s="142"/>
      <c r="F100" s="142"/>
      <c r="G100" s="143"/>
      <c r="H100" s="143"/>
      <c r="I100" s="143"/>
      <c r="J100" s="143"/>
      <c r="K100" s="143"/>
      <c r="L100" s="143"/>
      <c r="M100" s="143"/>
      <c r="N100" s="143"/>
      <c r="O100" s="143"/>
      <c r="P100" s="143"/>
      <c r="Q100" s="143"/>
      <c r="R100" s="143"/>
      <c r="S100" s="143"/>
      <c r="T100" s="143"/>
      <c r="U100" s="143"/>
      <c r="V100" s="143"/>
      <c r="W100" s="143"/>
      <c r="X100" s="143"/>
      <c r="Y100" s="143"/>
      <c r="Z100" s="143"/>
      <c r="AA100" s="143"/>
      <c r="AB100" s="143"/>
      <c r="AC100" s="143"/>
      <c r="AD100" s="143"/>
      <c r="AE100" s="143"/>
      <c r="AF100" s="143"/>
      <c r="AG100" s="139"/>
      <c r="AL100" s="22"/>
      <c r="AM100" s="22"/>
    </row>
    <row r="101" spans="3:39" s="20" customFormat="1" ht="24.75" customHeight="1">
      <c r="C101" s="141" t="s">
        <v>103</v>
      </c>
      <c r="D101" s="124"/>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39"/>
      <c r="AL101" s="22"/>
      <c r="AM101" s="22"/>
    </row>
    <row r="102" spans="3:39" s="20" customFormat="1" ht="24.75" hidden="1" customHeight="1">
      <c r="C102" s="141" t="s">
        <v>104</v>
      </c>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c r="AG102" s="139"/>
      <c r="AL102" s="22"/>
      <c r="AM102" s="22"/>
    </row>
    <row r="103" spans="3:39" s="20" customFormat="1" ht="20.25" hidden="1" customHeight="1">
      <c r="C103" s="120"/>
      <c r="D103" s="124" t="s">
        <v>105</v>
      </c>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39"/>
      <c r="AL103" s="22"/>
      <c r="AM103" s="22"/>
    </row>
    <row r="104" spans="3:39" s="20" customFormat="1" ht="23.25" customHeight="1">
      <c r="C104" s="141" t="s">
        <v>106</v>
      </c>
      <c r="D104" s="124"/>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c r="AA104" s="124"/>
      <c r="AB104" s="124"/>
      <c r="AC104" s="124"/>
      <c r="AD104" s="124"/>
      <c r="AE104" s="124"/>
      <c r="AF104" s="124"/>
      <c r="AG104" s="139"/>
      <c r="AL104" s="22"/>
      <c r="AM104" s="22"/>
    </row>
    <row r="105" spans="3:39" s="20" customFormat="1" ht="24" customHeight="1">
      <c r="C105" s="141" t="s">
        <v>107</v>
      </c>
      <c r="D105" s="124"/>
      <c r="E105" s="124"/>
      <c r="F105" s="124"/>
      <c r="G105" s="124"/>
      <c r="H105" s="124"/>
      <c r="I105" s="124"/>
      <c r="J105" s="124"/>
      <c r="K105" s="124"/>
      <c r="L105" s="124"/>
      <c r="M105" s="124"/>
      <c r="N105" s="124"/>
      <c r="O105" s="124"/>
      <c r="P105" s="124"/>
      <c r="Q105" s="124"/>
      <c r="R105" s="124"/>
      <c r="S105" s="124"/>
      <c r="T105" s="124"/>
      <c r="U105" s="124"/>
      <c r="V105" s="124"/>
      <c r="W105" s="124"/>
      <c r="X105" s="124"/>
      <c r="Y105" s="124"/>
      <c r="Z105" s="124"/>
      <c r="AA105" s="124"/>
      <c r="AB105" s="124"/>
      <c r="AC105" s="124"/>
      <c r="AD105" s="124"/>
      <c r="AE105" s="124"/>
      <c r="AF105" s="124"/>
      <c r="AG105" s="139"/>
      <c r="AL105" s="22"/>
      <c r="AM105" s="22"/>
    </row>
    <row r="106" spans="3:39" s="145" customFormat="1" ht="21" customHeight="1">
      <c r="C106" s="141" t="s">
        <v>108</v>
      </c>
      <c r="D106" s="144"/>
      <c r="E106" s="144"/>
      <c r="F106" s="144"/>
      <c r="G106" s="124"/>
      <c r="H106" s="124"/>
      <c r="I106" s="124"/>
      <c r="J106" s="124"/>
      <c r="K106" s="124"/>
      <c r="L106" s="124"/>
      <c r="M106" s="124"/>
      <c r="N106" s="124"/>
      <c r="O106" s="124"/>
      <c r="P106" s="124"/>
      <c r="Q106" s="124"/>
      <c r="R106" s="124"/>
      <c r="S106" s="124"/>
      <c r="T106" s="124"/>
      <c r="U106" s="124"/>
      <c r="V106" s="124"/>
      <c r="W106" s="124"/>
      <c r="X106" s="124"/>
      <c r="Y106" s="124"/>
      <c r="Z106" s="124"/>
      <c r="AA106" s="124"/>
      <c r="AB106" s="124"/>
      <c r="AC106" s="124"/>
      <c r="AD106" s="124"/>
      <c r="AE106" s="124"/>
      <c r="AF106" s="124"/>
      <c r="AG106" s="139"/>
      <c r="AL106" s="146"/>
      <c r="AM106" s="146"/>
    </row>
    <row r="107" spans="3:39" s="145" customFormat="1" ht="19.5" customHeight="1">
      <c r="C107" s="141" t="s">
        <v>109</v>
      </c>
      <c r="D107" s="124"/>
      <c r="E107" s="124"/>
      <c r="F107" s="124"/>
      <c r="G107" s="124"/>
      <c r="H107" s="124"/>
      <c r="I107" s="124"/>
      <c r="J107" s="124"/>
      <c r="K107" s="124"/>
      <c r="L107" s="124"/>
      <c r="M107" s="124"/>
      <c r="N107" s="124"/>
      <c r="O107" s="124"/>
      <c r="P107" s="124"/>
      <c r="Q107" s="124"/>
      <c r="R107" s="124"/>
      <c r="S107" s="124"/>
      <c r="T107" s="124"/>
      <c r="U107" s="124"/>
      <c r="V107" s="124"/>
      <c r="W107" s="124"/>
      <c r="X107" s="124"/>
      <c r="Y107" s="124"/>
      <c r="Z107" s="124"/>
      <c r="AA107" s="124"/>
      <c r="AB107" s="124"/>
      <c r="AC107" s="124"/>
      <c r="AD107" s="124"/>
      <c r="AE107" s="124"/>
      <c r="AF107" s="124"/>
      <c r="AG107" s="139"/>
      <c r="AL107" s="146"/>
      <c r="AM107" s="146"/>
    </row>
    <row r="108" spans="3:39" s="145" customFormat="1" ht="19.5" customHeight="1">
      <c r="C108" s="141" t="s">
        <v>110</v>
      </c>
      <c r="D108" s="124"/>
      <c r="E108" s="124"/>
      <c r="F108" s="124"/>
      <c r="G108" s="124"/>
      <c r="H108" s="124"/>
      <c r="I108" s="124"/>
      <c r="J108" s="124"/>
      <c r="K108" s="124"/>
      <c r="L108" s="124"/>
      <c r="M108" s="124"/>
      <c r="N108" s="124"/>
      <c r="O108" s="124"/>
      <c r="P108" s="124"/>
      <c r="Q108" s="124"/>
      <c r="R108" s="124"/>
      <c r="S108" s="124"/>
      <c r="T108" s="124"/>
      <c r="U108" s="124"/>
      <c r="V108" s="124"/>
      <c r="W108" s="124"/>
      <c r="X108" s="124"/>
      <c r="Y108" s="124"/>
      <c r="Z108" s="124"/>
      <c r="AA108" s="124"/>
      <c r="AB108" s="124"/>
      <c r="AC108" s="124"/>
      <c r="AD108" s="124"/>
      <c r="AE108" s="124"/>
      <c r="AF108" s="124"/>
      <c r="AG108" s="139"/>
      <c r="AL108" s="146"/>
      <c r="AM108" s="146"/>
    </row>
    <row r="109" spans="3:39" s="20" customFormat="1" ht="18.75" customHeight="1">
      <c r="C109" s="147" t="s">
        <v>111</v>
      </c>
      <c r="D109" s="258" t="s">
        <v>112</v>
      </c>
      <c r="E109" s="258"/>
      <c r="F109" s="258"/>
      <c r="G109" s="258"/>
      <c r="H109" s="258"/>
      <c r="I109" s="258"/>
      <c r="J109" s="258"/>
      <c r="K109" s="258"/>
      <c r="L109" s="258"/>
      <c r="M109" s="258"/>
      <c r="N109" s="258"/>
      <c r="O109" s="258"/>
      <c r="P109" s="258"/>
      <c r="Q109" s="258"/>
      <c r="R109" s="258"/>
      <c r="S109" s="258"/>
      <c r="T109" s="258"/>
      <c r="U109" s="258"/>
      <c r="V109" s="258"/>
      <c r="W109" s="258"/>
      <c r="X109" s="258"/>
      <c r="Y109" s="258"/>
      <c r="Z109" s="258"/>
      <c r="AA109" s="258"/>
      <c r="AB109" s="258"/>
      <c r="AC109" s="258"/>
      <c r="AD109" s="258"/>
      <c r="AE109" s="258"/>
      <c r="AF109" s="258"/>
      <c r="AG109" s="139"/>
      <c r="AL109" s="22"/>
      <c r="AM109" s="22"/>
    </row>
    <row r="110" spans="3:39" s="20" customFormat="1" ht="16.5" customHeight="1">
      <c r="C110" s="148" t="s">
        <v>113</v>
      </c>
      <c r="D110" s="124" t="s">
        <v>114</v>
      </c>
      <c r="E110" s="124"/>
      <c r="F110" s="124"/>
      <c r="G110" s="124"/>
      <c r="H110" s="124"/>
      <c r="I110" s="124"/>
      <c r="J110" s="124"/>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c r="AG110" s="139"/>
      <c r="AL110" s="22"/>
      <c r="AM110" s="22"/>
    </row>
    <row r="111" spans="3:39" s="145" customFormat="1" ht="19.5" customHeight="1">
      <c r="C111" s="149"/>
      <c r="D111" s="150"/>
      <c r="E111" s="151"/>
      <c r="F111" s="151"/>
      <c r="G111" s="151"/>
      <c r="H111" s="151"/>
      <c r="I111" s="151"/>
      <c r="J111" s="151"/>
      <c r="K111" s="151"/>
      <c r="L111" s="151"/>
      <c r="M111" s="151"/>
      <c r="N111" s="151"/>
      <c r="O111" s="151"/>
      <c r="P111" s="151"/>
      <c r="Q111" s="151"/>
      <c r="R111" s="151"/>
      <c r="S111" s="151"/>
      <c r="T111" s="124"/>
      <c r="U111" s="124"/>
      <c r="V111" s="124"/>
      <c r="W111" s="124"/>
      <c r="X111" s="124"/>
      <c r="Y111" s="124"/>
      <c r="Z111" s="124"/>
      <c r="AA111" s="124"/>
      <c r="AB111" s="124"/>
      <c r="AC111" s="124"/>
      <c r="AD111" s="124"/>
      <c r="AE111" s="124"/>
      <c r="AF111" s="124"/>
      <c r="AG111" s="139"/>
      <c r="AL111" s="146"/>
      <c r="AM111" s="146"/>
    </row>
    <row r="112" spans="3:39" s="145" customFormat="1" ht="12.75" customHeight="1" thickBot="1">
      <c r="C112" s="152"/>
      <c r="D112" s="259" t="s">
        <v>115</v>
      </c>
      <c r="E112" s="259"/>
      <c r="F112" s="259"/>
      <c r="G112" s="259"/>
      <c r="H112" s="259"/>
      <c r="I112" s="259"/>
      <c r="J112" s="259"/>
      <c r="K112" s="259"/>
      <c r="L112" s="259"/>
      <c r="M112" s="259"/>
      <c r="N112" s="259"/>
      <c r="O112" s="259"/>
      <c r="P112" s="259"/>
      <c r="Q112" s="259"/>
      <c r="R112" s="259"/>
      <c r="S112" s="259"/>
      <c r="T112" s="259"/>
      <c r="U112" s="259"/>
      <c r="V112" s="259"/>
      <c r="W112" s="259"/>
      <c r="X112" s="259"/>
      <c r="Y112" s="259"/>
      <c r="Z112" s="259"/>
      <c r="AA112" s="259"/>
      <c r="AB112" s="259"/>
      <c r="AC112" s="259"/>
      <c r="AD112" s="259"/>
      <c r="AE112" s="259"/>
      <c r="AF112" s="259"/>
      <c r="AG112" s="260"/>
      <c r="AL112" s="146"/>
      <c r="AM112" s="146"/>
    </row>
    <row r="113" spans="4:33">
      <c r="D113" s="153" t="s">
        <v>116</v>
      </c>
      <c r="E113" s="153"/>
      <c r="F113" s="153"/>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row>
    <row r="117" spans="4:33">
      <c r="J117" t="s">
        <v>117</v>
      </c>
    </row>
  </sheetData>
  <mergeCells count="94">
    <mergeCell ref="K3:AA3"/>
    <mergeCell ref="AF3:AG3"/>
    <mergeCell ref="K4:AA4"/>
    <mergeCell ref="K5:AA5"/>
    <mergeCell ref="F11:H11"/>
    <mergeCell ref="AB15:AF15"/>
    <mergeCell ref="AG15:AG17"/>
    <mergeCell ref="G16:G17"/>
    <mergeCell ref="H16:H17"/>
    <mergeCell ref="I16:I17"/>
    <mergeCell ref="J16:J17"/>
    <mergeCell ref="K16:K17"/>
    <mergeCell ref="L16:P16"/>
    <mergeCell ref="Q16:U16"/>
    <mergeCell ref="V16:V17"/>
    <mergeCell ref="G15:K15"/>
    <mergeCell ref="L15:V15"/>
    <mergeCell ref="W15:W17"/>
    <mergeCell ref="X15:AA15"/>
    <mergeCell ref="AD16:AD17"/>
    <mergeCell ref="AE16:AE17"/>
    <mergeCell ref="C29:D29"/>
    <mergeCell ref="X16:X17"/>
    <mergeCell ref="Y16:Y17"/>
    <mergeCell ref="Z16:Z17"/>
    <mergeCell ref="AA16:AA17"/>
    <mergeCell ref="C15:F17"/>
    <mergeCell ref="AF16:AF17"/>
    <mergeCell ref="C18:F18"/>
    <mergeCell ref="C19:D19"/>
    <mergeCell ref="AB16:AB17"/>
    <mergeCell ref="AC16:AC17"/>
    <mergeCell ref="R61:T61"/>
    <mergeCell ref="C30:D30"/>
    <mergeCell ref="C31:D31"/>
    <mergeCell ref="C38:D38"/>
    <mergeCell ref="C39:D39"/>
    <mergeCell ref="C40:D40"/>
    <mergeCell ref="C47:D47"/>
    <mergeCell ref="H63:J63"/>
    <mergeCell ref="K63:M63"/>
    <mergeCell ref="N63:P63"/>
    <mergeCell ref="C48:D48"/>
    <mergeCell ref="C49:D49"/>
    <mergeCell ref="C57:D57"/>
    <mergeCell ref="H61:J61"/>
    <mergeCell ref="K61:M61"/>
    <mergeCell ref="U61:W61"/>
    <mergeCell ref="X61:Z61"/>
    <mergeCell ref="AA61:AC61"/>
    <mergeCell ref="AD61:AE61"/>
    <mergeCell ref="U62:W62"/>
    <mergeCell ref="H64:J64"/>
    <mergeCell ref="K64:M64"/>
    <mergeCell ref="N64:P64"/>
    <mergeCell ref="U64:V64"/>
    <mergeCell ref="H65:J65"/>
    <mergeCell ref="K65:M65"/>
    <mergeCell ref="N65:P65"/>
    <mergeCell ref="H66:J66"/>
    <mergeCell ref="K66:M66"/>
    <mergeCell ref="N66:P66"/>
    <mergeCell ref="H67:J67"/>
    <mergeCell ref="K67:M67"/>
    <mergeCell ref="N67:P67"/>
    <mergeCell ref="H68:J68"/>
    <mergeCell ref="K68:M68"/>
    <mergeCell ref="N68:P68"/>
    <mergeCell ref="H69:J69"/>
    <mergeCell ref="K69:M69"/>
    <mergeCell ref="N69:P69"/>
    <mergeCell ref="H70:J70"/>
    <mergeCell ref="K70:M70"/>
    <mergeCell ref="N70:P70"/>
    <mergeCell ref="H71:J71"/>
    <mergeCell ref="K71:M71"/>
    <mergeCell ref="N71:P71"/>
    <mergeCell ref="D89:AF89"/>
    <mergeCell ref="H72:J72"/>
    <mergeCell ref="K72:M72"/>
    <mergeCell ref="N72:P72"/>
    <mergeCell ref="H73:J73"/>
    <mergeCell ref="K73:M73"/>
    <mergeCell ref="N73:P73"/>
    <mergeCell ref="H80:J80"/>
    <mergeCell ref="C83:X83"/>
    <mergeCell ref="AF85:AG85"/>
    <mergeCell ref="D86:AG86"/>
    <mergeCell ref="D88:AG88"/>
    <mergeCell ref="D90:AG90"/>
    <mergeCell ref="D91:AG91"/>
    <mergeCell ref="D92:AF92"/>
    <mergeCell ref="D109:AF109"/>
    <mergeCell ref="D112:AG11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17"/>
  <sheetViews>
    <sheetView topLeftCell="B4" zoomScale="80" zoomScaleNormal="80" workbookViewId="0">
      <selection activeCell="G21" sqref="G21:AF28"/>
    </sheetView>
  </sheetViews>
  <sheetFormatPr defaultRowHeight="15"/>
  <cols>
    <col min="1" max="1" width="6.42578125" hidden="1" customWidth="1"/>
    <col min="2" max="2" width="2" customWidth="1"/>
    <col min="3" max="3" width="4" customWidth="1"/>
    <col min="4" max="4" width="26.28515625" customWidth="1"/>
    <col min="5" max="5" width="2.140625" customWidth="1"/>
    <col min="6" max="6" width="16.7109375" customWidth="1"/>
    <col min="7" max="7" width="15.28515625" customWidth="1"/>
    <col min="8" max="8" width="16.85546875" customWidth="1"/>
    <col min="9" max="9" width="14.28515625" bestFit="1" customWidth="1"/>
    <col min="10" max="10" width="14.140625" customWidth="1"/>
    <col min="11" max="11" width="16.140625" customWidth="1"/>
    <col min="12" max="15" width="16.7109375" customWidth="1"/>
    <col min="16" max="16" width="17.85546875" bestFit="1" customWidth="1"/>
    <col min="17" max="17" width="9.7109375" customWidth="1"/>
    <col min="18" max="18" width="14.28515625" bestFit="1" customWidth="1"/>
    <col min="19" max="19" width="10.42578125" customWidth="1"/>
    <col min="20" max="22" width="15.28515625" customWidth="1"/>
    <col min="23" max="23" width="16.7109375" customWidth="1"/>
    <col min="24" max="24" width="9" customWidth="1"/>
    <col min="25" max="25" width="8.140625" customWidth="1"/>
    <col min="26" max="26" width="9" customWidth="1"/>
    <col min="27" max="27" width="7.5703125" customWidth="1"/>
    <col min="28" max="28" width="14.5703125" customWidth="1"/>
    <col min="29" max="29" width="16.85546875" customWidth="1"/>
    <col min="30" max="30" width="12.85546875" customWidth="1"/>
    <col min="31" max="31" width="12.7109375" customWidth="1"/>
    <col min="32" max="32" width="17" customWidth="1"/>
    <col min="33" max="33" width="14.42578125" customWidth="1"/>
    <col min="38" max="38" width="29.5703125" style="1" customWidth="1"/>
    <col min="39" max="39" width="23" style="1" customWidth="1"/>
  </cols>
  <sheetData>
    <row r="1" spans="1:39" ht="5.25" customHeight="1"/>
    <row r="2" spans="1:39" ht="5.25" customHeight="1"/>
    <row r="3" spans="1:39" ht="17.25" customHeight="1">
      <c r="K3" s="215"/>
      <c r="L3" s="215"/>
      <c r="M3" s="215"/>
      <c r="N3" s="215"/>
      <c r="O3" s="215"/>
      <c r="P3" s="215"/>
      <c r="Q3" s="215"/>
      <c r="R3" s="215"/>
      <c r="S3" s="215"/>
      <c r="T3" s="215"/>
      <c r="U3" s="215"/>
      <c r="V3" s="215"/>
      <c r="W3" s="215"/>
      <c r="X3" s="215"/>
      <c r="Y3" s="215"/>
      <c r="Z3" s="215"/>
      <c r="AA3" s="215"/>
      <c r="AB3" s="2"/>
      <c r="AC3" s="2"/>
      <c r="AD3" s="2"/>
      <c r="AE3" s="2"/>
      <c r="AF3" s="215" t="s">
        <v>0</v>
      </c>
      <c r="AG3" s="215"/>
    </row>
    <row r="4" spans="1:39" ht="24.75" customHeight="1">
      <c r="K4" s="215" t="s">
        <v>1</v>
      </c>
      <c r="L4" s="215"/>
      <c r="M4" s="215"/>
      <c r="N4" s="215"/>
      <c r="O4" s="215"/>
      <c r="P4" s="215"/>
      <c r="Q4" s="215"/>
      <c r="R4" s="215"/>
      <c r="S4" s="215"/>
      <c r="T4" s="215"/>
      <c r="U4" s="215"/>
      <c r="V4" s="215"/>
      <c r="W4" s="215"/>
      <c r="X4" s="215"/>
      <c r="Y4" s="215"/>
      <c r="Z4" s="215"/>
      <c r="AA4" s="215"/>
      <c r="AB4" s="2"/>
      <c r="AC4" s="2"/>
      <c r="AD4" s="2"/>
      <c r="AE4" s="2"/>
      <c r="AF4" s="3"/>
    </row>
    <row r="5" spans="1:39" ht="18.75" customHeight="1">
      <c r="K5" s="215" t="s">
        <v>129</v>
      </c>
      <c r="L5" s="215"/>
      <c r="M5" s="215"/>
      <c r="N5" s="215"/>
      <c r="O5" s="215"/>
      <c r="P5" s="215"/>
      <c r="Q5" s="215"/>
      <c r="R5" s="215"/>
      <c r="S5" s="215"/>
      <c r="T5" s="215"/>
      <c r="U5" s="215"/>
      <c r="V5" s="215"/>
      <c r="W5" s="215"/>
      <c r="X5" s="215"/>
      <c r="Y5" s="215"/>
      <c r="Z5" s="215"/>
      <c r="AA5" s="215"/>
    </row>
    <row r="6" spans="1:39" ht="18" customHeight="1">
      <c r="K6" s="4"/>
      <c r="L6" s="4"/>
      <c r="M6" s="4"/>
      <c r="N6" s="4"/>
      <c r="O6" s="4"/>
      <c r="P6" s="4"/>
      <c r="Q6" s="5"/>
      <c r="R6" s="5"/>
      <c r="S6" s="5"/>
      <c r="T6" s="5"/>
      <c r="U6" s="5"/>
      <c r="V6" s="5"/>
      <c r="W6" s="5"/>
      <c r="X6" s="5"/>
      <c r="Y6" s="4"/>
      <c r="Z6" s="4"/>
      <c r="AA6" s="4"/>
    </row>
    <row r="7" spans="1:39" ht="18" customHeight="1">
      <c r="F7" s="6"/>
      <c r="G7" s="6"/>
      <c r="H7" s="6"/>
      <c r="K7" s="4"/>
      <c r="L7" s="4"/>
      <c r="M7" s="4"/>
      <c r="N7" s="4"/>
      <c r="O7" s="4"/>
      <c r="P7" s="4"/>
      <c r="Q7" s="5"/>
      <c r="R7" s="5"/>
      <c r="S7" s="5"/>
      <c r="T7" s="5"/>
      <c r="U7" s="5"/>
      <c r="V7" s="5"/>
      <c r="W7" s="5"/>
      <c r="X7" s="5"/>
      <c r="Y7" s="4"/>
      <c r="Z7" s="4"/>
      <c r="AA7" s="4"/>
    </row>
    <row r="8" spans="1:39" ht="16.5" customHeight="1">
      <c r="A8" s="7"/>
      <c r="B8" s="7"/>
      <c r="C8" s="8" t="s">
        <v>2</v>
      </c>
      <c r="D8" s="9"/>
      <c r="E8" s="8" t="s">
        <v>3</v>
      </c>
      <c r="F8" s="10" t="s">
        <v>4</v>
      </c>
      <c r="G8" s="11"/>
      <c r="H8" s="12"/>
      <c r="I8" s="6"/>
      <c r="J8" s="13"/>
      <c r="K8" s="13"/>
      <c r="L8" s="13"/>
      <c r="M8" s="13"/>
      <c r="N8" s="13"/>
      <c r="O8" s="13"/>
      <c r="P8" s="13"/>
      <c r="Q8" s="14"/>
      <c r="R8" s="14"/>
      <c r="S8" s="14"/>
      <c r="T8" s="14"/>
      <c r="U8" s="14"/>
      <c r="V8" s="14"/>
      <c r="W8" s="14"/>
      <c r="X8" s="14"/>
      <c r="AD8" s="6"/>
    </row>
    <row r="9" spans="1:39" ht="17.25" customHeight="1">
      <c r="A9" s="7"/>
      <c r="B9" s="7"/>
      <c r="C9" s="8" t="s">
        <v>5</v>
      </c>
      <c r="D9" s="9"/>
      <c r="E9" s="8" t="s">
        <v>3</v>
      </c>
      <c r="F9" s="15"/>
      <c r="G9" s="16"/>
      <c r="H9" s="17"/>
      <c r="I9" s="6"/>
      <c r="J9" s="13"/>
      <c r="K9" s="13"/>
      <c r="L9" s="13"/>
      <c r="M9" s="13"/>
      <c r="N9" s="13"/>
      <c r="O9" s="13"/>
      <c r="P9" s="13"/>
      <c r="AD9" s="18"/>
      <c r="AE9" s="19"/>
      <c r="AF9" s="20"/>
    </row>
    <row r="10" spans="1:39" ht="17.25" customHeight="1">
      <c r="A10" s="7"/>
      <c r="B10" s="7"/>
      <c r="C10" s="8" t="s">
        <v>6</v>
      </c>
      <c r="D10" s="9"/>
      <c r="E10" s="8" t="s">
        <v>3</v>
      </c>
      <c r="F10" s="15"/>
      <c r="G10" s="16"/>
      <c r="H10" s="17"/>
      <c r="I10" s="6"/>
      <c r="J10" s="13"/>
      <c r="K10" s="13"/>
      <c r="L10" s="13"/>
      <c r="M10" s="13"/>
      <c r="N10" s="13"/>
      <c r="O10" s="13"/>
      <c r="P10" s="13"/>
      <c r="AD10" s="18"/>
      <c r="AE10" s="19"/>
      <c r="AF10" s="20"/>
    </row>
    <row r="11" spans="1:39" ht="17.25" customHeight="1">
      <c r="A11" s="7"/>
      <c r="B11" s="7"/>
      <c r="C11" s="8" t="s">
        <v>7</v>
      </c>
      <c r="D11" s="9"/>
      <c r="E11" s="8" t="s">
        <v>3</v>
      </c>
      <c r="F11" s="216" t="s">
        <v>8</v>
      </c>
      <c r="G11" s="216"/>
      <c r="H11" s="216"/>
      <c r="I11" s="6"/>
      <c r="J11" s="13"/>
      <c r="K11" s="13"/>
      <c r="L11" s="13"/>
      <c r="M11" s="13"/>
      <c r="N11" s="13"/>
      <c r="O11" s="13"/>
      <c r="P11" s="13"/>
      <c r="AD11" s="18"/>
      <c r="AE11" s="19"/>
      <c r="AF11" s="18"/>
    </row>
    <row r="12" spans="1:39" s="20" customFormat="1" ht="17.25" customHeight="1">
      <c r="A12" s="7"/>
      <c r="B12" s="7"/>
      <c r="C12" s="8" t="s">
        <v>9</v>
      </c>
      <c r="D12" s="9"/>
      <c r="E12" s="8"/>
      <c r="F12" s="13"/>
      <c r="G12" s="21"/>
      <c r="H12" s="18"/>
      <c r="I12" s="18"/>
      <c r="J12" s="13"/>
      <c r="K12" s="13"/>
      <c r="L12" s="13"/>
      <c r="M12" s="13"/>
      <c r="N12" s="13"/>
      <c r="O12" s="13"/>
      <c r="P12" s="13"/>
      <c r="AL12" s="22"/>
      <c r="AM12" s="22"/>
    </row>
    <row r="13" spans="1:39" ht="17.25" customHeight="1">
      <c r="A13" s="7"/>
      <c r="B13" s="7"/>
      <c r="C13" s="23"/>
      <c r="D13" s="9"/>
      <c r="E13" s="8"/>
      <c r="F13" s="13" t="s">
        <v>10</v>
      </c>
      <c r="G13" s="21"/>
      <c r="H13" s="18"/>
      <c r="I13" s="18"/>
      <c r="J13" s="13"/>
      <c r="K13" s="13"/>
      <c r="L13" s="13"/>
      <c r="M13" s="13"/>
      <c r="N13" s="13"/>
      <c r="O13" s="13"/>
      <c r="P13" s="13"/>
    </row>
    <row r="14" spans="1:39" ht="18.75" customHeight="1" thickBot="1">
      <c r="A14" s="7"/>
      <c r="B14" s="7"/>
      <c r="C14" s="5"/>
      <c r="D14" s="14"/>
      <c r="E14" s="14"/>
      <c r="F14" s="14"/>
      <c r="G14" s="20"/>
      <c r="H14" s="20"/>
      <c r="I14" s="20"/>
    </row>
    <row r="15" spans="1:39" s="24" customFormat="1" ht="30" customHeight="1">
      <c r="C15" s="225" t="s">
        <v>11</v>
      </c>
      <c r="D15" s="226"/>
      <c r="E15" s="226"/>
      <c r="F15" s="226"/>
      <c r="G15" s="217" t="s">
        <v>12</v>
      </c>
      <c r="H15" s="217"/>
      <c r="I15" s="217"/>
      <c r="J15" s="217"/>
      <c r="K15" s="217"/>
      <c r="L15" s="217" t="s">
        <v>13</v>
      </c>
      <c r="M15" s="217"/>
      <c r="N15" s="217"/>
      <c r="O15" s="217"/>
      <c r="P15" s="217"/>
      <c r="Q15" s="217"/>
      <c r="R15" s="217"/>
      <c r="S15" s="217"/>
      <c r="T15" s="217"/>
      <c r="U15" s="217"/>
      <c r="V15" s="217"/>
      <c r="W15" s="222" t="s">
        <v>14</v>
      </c>
      <c r="X15" s="217" t="s">
        <v>15</v>
      </c>
      <c r="Y15" s="217"/>
      <c r="Z15" s="217"/>
      <c r="AA15" s="217"/>
      <c r="AB15" s="217" t="s">
        <v>16</v>
      </c>
      <c r="AC15" s="217"/>
      <c r="AD15" s="217"/>
      <c r="AE15" s="217"/>
      <c r="AF15" s="217"/>
      <c r="AG15" s="218" t="s">
        <v>17</v>
      </c>
      <c r="AL15" s="25"/>
      <c r="AM15" s="25"/>
    </row>
    <row r="16" spans="1:39" s="24" customFormat="1" ht="19.5" customHeight="1">
      <c r="C16" s="227"/>
      <c r="D16" s="228"/>
      <c r="E16" s="228"/>
      <c r="F16" s="228"/>
      <c r="G16" s="220" t="s">
        <v>18</v>
      </c>
      <c r="H16" s="220" t="s">
        <v>19</v>
      </c>
      <c r="I16" s="221" t="s">
        <v>20</v>
      </c>
      <c r="J16" s="220" t="s">
        <v>21</v>
      </c>
      <c r="K16" s="220" t="s">
        <v>22</v>
      </c>
      <c r="L16" s="220" t="s">
        <v>23</v>
      </c>
      <c r="M16" s="220"/>
      <c r="N16" s="220"/>
      <c r="O16" s="220"/>
      <c r="P16" s="220"/>
      <c r="Q16" s="220" t="s">
        <v>24</v>
      </c>
      <c r="R16" s="220"/>
      <c r="S16" s="220"/>
      <c r="T16" s="220"/>
      <c r="U16" s="220"/>
      <c r="V16" s="221" t="s">
        <v>22</v>
      </c>
      <c r="W16" s="221"/>
      <c r="X16" s="220" t="s">
        <v>18</v>
      </c>
      <c r="Y16" s="220" t="s">
        <v>19</v>
      </c>
      <c r="Z16" s="220" t="s">
        <v>21</v>
      </c>
      <c r="AA16" s="220" t="s">
        <v>22</v>
      </c>
      <c r="AB16" s="220" t="s">
        <v>18</v>
      </c>
      <c r="AC16" s="220" t="s">
        <v>19</v>
      </c>
      <c r="AD16" s="221" t="s">
        <v>20</v>
      </c>
      <c r="AE16" s="220" t="s">
        <v>21</v>
      </c>
      <c r="AF16" s="220" t="s">
        <v>22</v>
      </c>
      <c r="AG16" s="219"/>
      <c r="AL16" s="25"/>
      <c r="AM16" s="25"/>
    </row>
    <row r="17" spans="3:39" s="24" customFormat="1" ht="36.75" customHeight="1">
      <c r="C17" s="227"/>
      <c r="D17" s="228"/>
      <c r="E17" s="228"/>
      <c r="F17" s="228"/>
      <c r="G17" s="220"/>
      <c r="H17" s="220"/>
      <c r="I17" s="221"/>
      <c r="J17" s="220"/>
      <c r="K17" s="220"/>
      <c r="L17" s="195" t="s">
        <v>18</v>
      </c>
      <c r="M17" s="195" t="s">
        <v>19</v>
      </c>
      <c r="N17" s="196" t="s">
        <v>20</v>
      </c>
      <c r="O17" s="195" t="s">
        <v>21</v>
      </c>
      <c r="P17" s="195" t="s">
        <v>25</v>
      </c>
      <c r="Q17" s="195" t="s">
        <v>18</v>
      </c>
      <c r="R17" s="195" t="s">
        <v>19</v>
      </c>
      <c r="S17" s="196" t="s">
        <v>20</v>
      </c>
      <c r="T17" s="195" t="s">
        <v>21</v>
      </c>
      <c r="U17" s="195" t="s">
        <v>25</v>
      </c>
      <c r="V17" s="221"/>
      <c r="W17" s="221"/>
      <c r="X17" s="220"/>
      <c r="Y17" s="220"/>
      <c r="Z17" s="220"/>
      <c r="AA17" s="220"/>
      <c r="AB17" s="220"/>
      <c r="AC17" s="220"/>
      <c r="AD17" s="221"/>
      <c r="AE17" s="220"/>
      <c r="AF17" s="220"/>
      <c r="AG17" s="219"/>
      <c r="AL17" s="25"/>
      <c r="AM17" s="25"/>
    </row>
    <row r="18" spans="3:39" s="32" customFormat="1" ht="48" customHeight="1">
      <c r="C18" s="229" t="s">
        <v>26</v>
      </c>
      <c r="D18" s="230"/>
      <c r="E18" s="230"/>
      <c r="F18" s="230"/>
      <c r="G18" s="198" t="s">
        <v>27</v>
      </c>
      <c r="H18" s="198" t="s">
        <v>28</v>
      </c>
      <c r="I18" s="198" t="s">
        <v>29</v>
      </c>
      <c r="J18" s="198" t="s">
        <v>30</v>
      </c>
      <c r="K18" s="29" t="s">
        <v>31</v>
      </c>
      <c r="L18" s="198">
        <v>7</v>
      </c>
      <c r="M18" s="198">
        <v>8</v>
      </c>
      <c r="N18" s="198">
        <v>9</v>
      </c>
      <c r="O18" s="198">
        <v>10</v>
      </c>
      <c r="P18" s="29" t="s">
        <v>32</v>
      </c>
      <c r="Q18" s="198">
        <v>12</v>
      </c>
      <c r="R18" s="198">
        <v>13</v>
      </c>
      <c r="S18" s="198">
        <v>14</v>
      </c>
      <c r="T18" s="198">
        <v>15</v>
      </c>
      <c r="U18" s="29" t="s">
        <v>33</v>
      </c>
      <c r="V18" s="30" t="s">
        <v>34</v>
      </c>
      <c r="W18" s="30" t="s">
        <v>35</v>
      </c>
      <c r="X18" s="198">
        <v>19</v>
      </c>
      <c r="Y18" s="198">
        <v>20</v>
      </c>
      <c r="Z18" s="198">
        <v>21</v>
      </c>
      <c r="AA18" s="29" t="s">
        <v>36</v>
      </c>
      <c r="AB18" s="198">
        <v>23</v>
      </c>
      <c r="AC18" s="198">
        <v>24</v>
      </c>
      <c r="AD18" s="198">
        <v>25</v>
      </c>
      <c r="AE18" s="198">
        <v>26</v>
      </c>
      <c r="AF18" s="29" t="s">
        <v>37</v>
      </c>
      <c r="AG18" s="31">
        <v>28</v>
      </c>
      <c r="AL18" s="33"/>
      <c r="AM18" s="33"/>
    </row>
    <row r="19" spans="3:39" s="32" customFormat="1" ht="30" customHeight="1">
      <c r="C19" s="261"/>
      <c r="D19" s="262"/>
      <c r="E19" s="207"/>
      <c r="F19" s="35"/>
      <c r="G19" s="36"/>
      <c r="H19" s="36"/>
      <c r="I19" s="36"/>
      <c r="J19" s="36"/>
      <c r="K19" s="36"/>
      <c r="L19" s="37"/>
      <c r="M19" s="37"/>
      <c r="N19" s="37"/>
      <c r="O19" s="37"/>
      <c r="P19" s="37"/>
      <c r="Q19" s="37"/>
      <c r="R19" s="36"/>
      <c r="S19" s="36"/>
      <c r="T19" s="36"/>
      <c r="U19" s="36"/>
      <c r="V19" s="36"/>
      <c r="W19" s="37"/>
      <c r="X19" s="37"/>
      <c r="Y19" s="36"/>
      <c r="Z19" s="36"/>
      <c r="AA19" s="36"/>
      <c r="AB19" s="37"/>
      <c r="AC19" s="36"/>
      <c r="AD19" s="36"/>
      <c r="AE19" s="36"/>
      <c r="AF19" s="38"/>
      <c r="AG19" s="39"/>
      <c r="AH19" s="40"/>
      <c r="AL19" s="33"/>
      <c r="AM19" s="33"/>
    </row>
    <row r="20" spans="3:39" s="24" customFormat="1" ht="15" customHeight="1">
      <c r="C20" s="41" t="s">
        <v>38</v>
      </c>
      <c r="D20" s="42"/>
      <c r="E20" s="43"/>
      <c r="F20" s="201"/>
      <c r="G20" s="45"/>
      <c r="H20" s="45"/>
      <c r="I20" s="45"/>
      <c r="J20" s="45"/>
      <c r="K20" s="45"/>
      <c r="L20" s="46"/>
      <c r="M20" s="46"/>
      <c r="N20" s="46"/>
      <c r="O20" s="46"/>
      <c r="P20" s="46"/>
      <c r="Q20" s="46"/>
      <c r="R20" s="45"/>
      <c r="S20" s="45"/>
      <c r="T20" s="45"/>
      <c r="U20" s="45"/>
      <c r="V20" s="45"/>
      <c r="W20" s="46"/>
      <c r="X20" s="46"/>
      <c r="Y20" s="45"/>
      <c r="Z20" s="45"/>
      <c r="AA20" s="45"/>
      <c r="AB20" s="46"/>
      <c r="AC20" s="45"/>
      <c r="AD20" s="45"/>
      <c r="AE20" s="45"/>
      <c r="AF20" s="47"/>
      <c r="AG20" s="48" t="s">
        <v>39</v>
      </c>
      <c r="AH20" s="49"/>
      <c r="AL20" s="25"/>
      <c r="AM20" s="25"/>
    </row>
    <row r="21" spans="3:39" ht="13.5" customHeight="1">
      <c r="C21" s="200" t="s">
        <v>40</v>
      </c>
      <c r="D21" s="43"/>
      <c r="E21" s="43"/>
      <c r="F21" s="203"/>
      <c r="G21" s="193">
        <v>16374186.710000001</v>
      </c>
      <c r="H21" s="167">
        <v>126863195.01991861</v>
      </c>
      <c r="I21" s="167">
        <v>578732.87</v>
      </c>
      <c r="J21" s="52"/>
      <c r="K21" s="52">
        <f>G21+H21+I21+J21</f>
        <v>143816114.5999186</v>
      </c>
      <c r="L21" s="52">
        <v>24492.61</v>
      </c>
      <c r="M21" s="194">
        <v>2720555.21</v>
      </c>
      <c r="N21" s="52">
        <v>0</v>
      </c>
      <c r="O21" s="52">
        <v>0</v>
      </c>
      <c r="P21" s="52">
        <f>L21+M21+N21+O21</f>
        <v>2745047.82</v>
      </c>
      <c r="Q21" s="52"/>
      <c r="R21" s="52"/>
      <c r="S21" s="52"/>
      <c r="T21" s="52"/>
      <c r="U21" s="52">
        <f t="shared" ref="U21:U27" si="0">Q21+R21+S21+T21</f>
        <v>0</v>
      </c>
      <c r="V21" s="52">
        <f>+P21+U21</f>
        <v>2745047.82</v>
      </c>
      <c r="W21" s="52">
        <f>+K21+V21</f>
        <v>146561162.4199186</v>
      </c>
      <c r="X21" s="52"/>
      <c r="Y21" s="52"/>
      <c r="Z21" s="52"/>
      <c r="AA21" s="52">
        <f>X21+Y21+Z21</f>
        <v>0</v>
      </c>
      <c r="AB21" s="52">
        <f>G21+L21+Q21+X21</f>
        <v>16398679.32</v>
      </c>
      <c r="AC21" s="52">
        <f>H21+M21+R21+Y21</f>
        <v>129583750.2299186</v>
      </c>
      <c r="AD21" s="52">
        <f>I21+N21+S21</f>
        <v>578732.87</v>
      </c>
      <c r="AE21" s="52">
        <f>J21+O21+T21+Z21</f>
        <v>0</v>
      </c>
      <c r="AF21" s="53">
        <f>AB21+AC21+AD21+AE21</f>
        <v>146561162.4199186</v>
      </c>
      <c r="AG21" s="48" t="s">
        <v>41</v>
      </c>
      <c r="AH21" s="54"/>
      <c r="AL21" s="55"/>
    </row>
    <row r="22" spans="3:39" ht="16.5" customHeight="1">
      <c r="C22" s="200" t="s">
        <v>42</v>
      </c>
      <c r="D22" s="56"/>
      <c r="E22" s="56"/>
      <c r="F22" s="56"/>
      <c r="G22" s="167">
        <v>6837599.0899999999</v>
      </c>
      <c r="H22" s="167">
        <v>4186703.31</v>
      </c>
      <c r="I22" s="167"/>
      <c r="J22" s="52"/>
      <c r="K22" s="52">
        <f t="shared" ref="K22:K27" si="1">G22+H22+I22+J22</f>
        <v>11024302.4</v>
      </c>
      <c r="L22" s="52"/>
      <c r="M22" s="52"/>
      <c r="N22" s="52"/>
      <c r="O22" s="52"/>
      <c r="P22" s="52">
        <f t="shared" ref="P22:P27" si="2">L22+M22+N22+O22</f>
        <v>0</v>
      </c>
      <c r="Q22" s="52"/>
      <c r="R22" s="52"/>
      <c r="S22" s="52"/>
      <c r="T22" s="52"/>
      <c r="U22" s="52">
        <f t="shared" si="0"/>
        <v>0</v>
      </c>
      <c r="V22" s="52">
        <f t="shared" ref="V22:V27" si="3">+P22+U22</f>
        <v>0</v>
      </c>
      <c r="W22" s="52">
        <f t="shared" ref="W22:W27" si="4">+K22+V22</f>
        <v>11024302.4</v>
      </c>
      <c r="X22" s="52"/>
      <c r="Y22" s="52"/>
      <c r="Z22" s="52"/>
      <c r="AA22" s="52">
        <f t="shared" ref="AA22:AA27" si="5">X22+Y22+Z22</f>
        <v>0</v>
      </c>
      <c r="AB22" s="52">
        <f t="shared" ref="AB22:AC27" si="6">G22+L22+Q22+X22</f>
        <v>6837599.0899999999</v>
      </c>
      <c r="AC22" s="52">
        <f t="shared" si="6"/>
        <v>4186703.31</v>
      </c>
      <c r="AD22" s="52">
        <f t="shared" ref="AD22:AD27" si="7">I22+N22+S22</f>
        <v>0</v>
      </c>
      <c r="AE22" s="52">
        <f t="shared" ref="AE22:AE27" si="8">J22+O22+T22+Z22</f>
        <v>0</v>
      </c>
      <c r="AF22" s="53">
        <f t="shared" ref="AF22:AF27" si="9">AB22+AC22+AD22+AE22</f>
        <v>11024302.4</v>
      </c>
      <c r="AG22" s="48" t="s">
        <v>43</v>
      </c>
      <c r="AH22" s="54"/>
    </row>
    <row r="23" spans="3:39" ht="17.25" customHeight="1">
      <c r="C23" s="57" t="s">
        <v>44</v>
      </c>
      <c r="D23" s="58"/>
      <c r="E23" s="58"/>
      <c r="F23" s="58"/>
      <c r="G23" s="52"/>
      <c r="H23" s="52"/>
      <c r="I23" s="52"/>
      <c r="J23" s="52"/>
      <c r="K23" s="52">
        <f t="shared" si="1"/>
        <v>0</v>
      </c>
      <c r="L23" s="52"/>
      <c r="M23" s="52"/>
      <c r="N23" s="52"/>
      <c r="O23" s="52"/>
      <c r="P23" s="52">
        <f t="shared" si="2"/>
        <v>0</v>
      </c>
      <c r="Q23" s="52"/>
      <c r="R23" s="52"/>
      <c r="S23" s="52"/>
      <c r="T23" s="52"/>
      <c r="U23" s="52">
        <f t="shared" si="0"/>
        <v>0</v>
      </c>
      <c r="V23" s="52">
        <f t="shared" si="3"/>
        <v>0</v>
      </c>
      <c r="W23" s="52">
        <f t="shared" si="4"/>
        <v>0</v>
      </c>
      <c r="X23" s="52"/>
      <c r="Y23" s="52"/>
      <c r="Z23" s="52"/>
      <c r="AA23" s="52">
        <f t="shared" si="5"/>
        <v>0</v>
      </c>
      <c r="AB23" s="52">
        <f t="shared" si="6"/>
        <v>0</v>
      </c>
      <c r="AC23" s="52">
        <f t="shared" si="6"/>
        <v>0</v>
      </c>
      <c r="AD23" s="52">
        <f t="shared" si="7"/>
        <v>0</v>
      </c>
      <c r="AE23" s="52">
        <f t="shared" si="8"/>
        <v>0</v>
      </c>
      <c r="AF23" s="53">
        <f t="shared" si="9"/>
        <v>0</v>
      </c>
      <c r="AG23" s="48" t="s">
        <v>45</v>
      </c>
      <c r="AH23" s="54"/>
    </row>
    <row r="24" spans="3:39" ht="16.5" customHeight="1">
      <c r="C24" s="57" t="s">
        <v>46</v>
      </c>
      <c r="D24" s="58"/>
      <c r="E24" s="58"/>
      <c r="F24" s="58"/>
      <c r="G24" s="52">
        <v>2864115.47</v>
      </c>
      <c r="H24" s="52">
        <v>1526363.8800000001</v>
      </c>
      <c r="I24" s="52"/>
      <c r="J24" s="52">
        <v>279764.42</v>
      </c>
      <c r="K24" s="52">
        <f t="shared" si="1"/>
        <v>4670243.7700000005</v>
      </c>
      <c r="L24" s="52"/>
      <c r="M24" s="52"/>
      <c r="N24" s="52"/>
      <c r="O24" s="52"/>
      <c r="P24" s="52">
        <f t="shared" si="2"/>
        <v>0</v>
      </c>
      <c r="Q24" s="52"/>
      <c r="R24" s="52"/>
      <c r="S24" s="52"/>
      <c r="T24" s="52"/>
      <c r="U24" s="52">
        <f t="shared" si="0"/>
        <v>0</v>
      </c>
      <c r="V24" s="52">
        <f t="shared" si="3"/>
        <v>0</v>
      </c>
      <c r="W24" s="52">
        <f t="shared" si="4"/>
        <v>4670243.7700000005</v>
      </c>
      <c r="X24" s="52"/>
      <c r="Y24" s="52"/>
      <c r="Z24" s="52"/>
      <c r="AA24" s="52">
        <f t="shared" si="5"/>
        <v>0</v>
      </c>
      <c r="AB24" s="52">
        <f t="shared" si="6"/>
        <v>2864115.47</v>
      </c>
      <c r="AC24" s="52">
        <f t="shared" si="6"/>
        <v>1526363.8800000001</v>
      </c>
      <c r="AD24" s="52">
        <f t="shared" si="7"/>
        <v>0</v>
      </c>
      <c r="AE24" s="52">
        <f t="shared" si="8"/>
        <v>279764.42</v>
      </c>
      <c r="AF24" s="53">
        <f t="shared" si="9"/>
        <v>4670243.7700000005</v>
      </c>
      <c r="AG24" s="48" t="s">
        <v>47</v>
      </c>
      <c r="AH24" s="54"/>
    </row>
    <row r="25" spans="3:39" ht="23.25" customHeight="1">
      <c r="C25" s="57" t="s">
        <v>48</v>
      </c>
      <c r="D25" s="58"/>
      <c r="E25" s="58"/>
      <c r="F25" s="58"/>
      <c r="G25" s="52"/>
      <c r="H25" s="52"/>
      <c r="I25" s="52"/>
      <c r="J25" s="52"/>
      <c r="K25" s="52">
        <f t="shared" si="1"/>
        <v>0</v>
      </c>
      <c r="L25" s="194"/>
      <c r="M25" s="52"/>
      <c r="N25" s="52"/>
      <c r="O25" s="52"/>
      <c r="P25" s="52">
        <f t="shared" si="2"/>
        <v>0</v>
      </c>
      <c r="Q25" s="52"/>
      <c r="R25" s="52"/>
      <c r="S25" s="52"/>
      <c r="T25" s="52"/>
      <c r="U25" s="52">
        <f t="shared" si="0"/>
        <v>0</v>
      </c>
      <c r="V25" s="52">
        <f t="shared" si="3"/>
        <v>0</v>
      </c>
      <c r="W25" s="52">
        <f t="shared" si="4"/>
        <v>0</v>
      </c>
      <c r="X25" s="52"/>
      <c r="Y25" s="52"/>
      <c r="Z25" s="52"/>
      <c r="AA25" s="52">
        <f t="shared" si="5"/>
        <v>0</v>
      </c>
      <c r="AB25" s="52">
        <f t="shared" si="6"/>
        <v>0</v>
      </c>
      <c r="AC25" s="52">
        <f t="shared" si="6"/>
        <v>0</v>
      </c>
      <c r="AD25" s="52">
        <f t="shared" si="7"/>
        <v>0</v>
      </c>
      <c r="AE25" s="52">
        <f t="shared" si="8"/>
        <v>0</v>
      </c>
      <c r="AF25" s="53">
        <f t="shared" si="9"/>
        <v>0</v>
      </c>
      <c r="AG25" s="59"/>
      <c r="AH25" s="54"/>
    </row>
    <row r="26" spans="3:39" ht="21.75" customHeight="1">
      <c r="C26" s="57" t="s">
        <v>49</v>
      </c>
      <c r="D26" s="58"/>
      <c r="E26" s="58"/>
      <c r="F26" s="58"/>
      <c r="G26" s="52"/>
      <c r="H26" s="52"/>
      <c r="I26" s="52"/>
      <c r="J26" s="52"/>
      <c r="K26" s="52">
        <f t="shared" si="1"/>
        <v>0</v>
      </c>
      <c r="L26" s="52"/>
      <c r="M26" s="52"/>
      <c r="N26" s="52"/>
      <c r="O26" s="52"/>
      <c r="P26" s="52">
        <f t="shared" si="2"/>
        <v>0</v>
      </c>
      <c r="Q26" s="52"/>
      <c r="R26" s="52"/>
      <c r="S26" s="52"/>
      <c r="T26" s="52"/>
      <c r="U26" s="52">
        <f t="shared" si="0"/>
        <v>0</v>
      </c>
      <c r="V26" s="52">
        <f t="shared" si="3"/>
        <v>0</v>
      </c>
      <c r="W26" s="52">
        <f t="shared" si="4"/>
        <v>0</v>
      </c>
      <c r="X26" s="52"/>
      <c r="Y26" s="52"/>
      <c r="Z26" s="52"/>
      <c r="AA26" s="52">
        <f t="shared" si="5"/>
        <v>0</v>
      </c>
      <c r="AB26" s="52">
        <f t="shared" si="6"/>
        <v>0</v>
      </c>
      <c r="AC26" s="52">
        <f t="shared" si="6"/>
        <v>0</v>
      </c>
      <c r="AD26" s="52">
        <f t="shared" si="7"/>
        <v>0</v>
      </c>
      <c r="AE26" s="52">
        <f t="shared" si="8"/>
        <v>0</v>
      </c>
      <c r="AF26" s="53">
        <f t="shared" si="9"/>
        <v>0</v>
      </c>
      <c r="AG26" s="60"/>
      <c r="AH26" s="54"/>
    </row>
    <row r="27" spans="3:39" ht="22.5" customHeight="1">
      <c r="C27" s="57" t="s">
        <v>50</v>
      </c>
      <c r="D27" s="58"/>
      <c r="E27" s="58"/>
      <c r="F27" s="58"/>
      <c r="G27" s="52"/>
      <c r="H27" s="52"/>
      <c r="I27" s="52"/>
      <c r="J27" s="52"/>
      <c r="K27" s="52">
        <f t="shared" si="1"/>
        <v>0</v>
      </c>
      <c r="L27" s="52"/>
      <c r="M27" s="52"/>
      <c r="N27" s="52"/>
      <c r="O27" s="52"/>
      <c r="P27" s="52">
        <f t="shared" si="2"/>
        <v>0</v>
      </c>
      <c r="Q27" s="52"/>
      <c r="R27" s="52"/>
      <c r="S27" s="52"/>
      <c r="T27" s="52"/>
      <c r="U27" s="52">
        <f t="shared" si="0"/>
        <v>0</v>
      </c>
      <c r="V27" s="52">
        <f t="shared" si="3"/>
        <v>0</v>
      </c>
      <c r="W27" s="52">
        <f t="shared" si="4"/>
        <v>0</v>
      </c>
      <c r="X27" s="52"/>
      <c r="Y27" s="52"/>
      <c r="Z27" s="52"/>
      <c r="AA27" s="52">
        <f t="shared" si="5"/>
        <v>0</v>
      </c>
      <c r="AB27" s="52">
        <f t="shared" si="6"/>
        <v>0</v>
      </c>
      <c r="AC27" s="52">
        <f t="shared" si="6"/>
        <v>0</v>
      </c>
      <c r="AD27" s="52">
        <f t="shared" si="7"/>
        <v>0</v>
      </c>
      <c r="AE27" s="52">
        <f t="shared" si="8"/>
        <v>0</v>
      </c>
      <c r="AF27" s="53">
        <f t="shared" si="9"/>
        <v>0</v>
      </c>
      <c r="AG27" s="60"/>
      <c r="AH27" s="54"/>
    </row>
    <row r="28" spans="3:39" ht="20.25" customHeight="1" thickBot="1">
      <c r="C28" s="61"/>
      <c r="D28" s="62" t="s">
        <v>51</v>
      </c>
      <c r="E28" s="62"/>
      <c r="F28" s="62"/>
      <c r="G28" s="63">
        <f>SUM(G21:G27)</f>
        <v>26075901.27</v>
      </c>
      <c r="H28" s="63">
        <f>SUM(H21:H27)</f>
        <v>132576262.2099186</v>
      </c>
      <c r="I28" s="63">
        <f>SUM(I21:I27)</f>
        <v>578732.87</v>
      </c>
      <c r="J28" s="63">
        <f>SUM(J21:J27)</f>
        <v>279764.42</v>
      </c>
      <c r="K28" s="63">
        <f>SUM(K21:K27)</f>
        <v>159510660.76991862</v>
      </c>
      <c r="L28" s="63">
        <f t="shared" ref="L28:P28" si="10">SUM(L21:L27)</f>
        <v>24492.61</v>
      </c>
      <c r="M28" s="63">
        <f t="shared" si="10"/>
        <v>2720555.21</v>
      </c>
      <c r="N28" s="63">
        <f t="shared" si="10"/>
        <v>0</v>
      </c>
      <c r="O28" s="63">
        <f t="shared" si="10"/>
        <v>0</v>
      </c>
      <c r="P28" s="63">
        <f t="shared" si="10"/>
        <v>2745047.82</v>
      </c>
      <c r="Q28" s="63">
        <f t="shared" ref="Q28:AF28" si="11">SUM(Q21:Q27)</f>
        <v>0</v>
      </c>
      <c r="R28" s="63">
        <f t="shared" si="11"/>
        <v>0</v>
      </c>
      <c r="S28" s="63">
        <f t="shared" si="11"/>
        <v>0</v>
      </c>
      <c r="T28" s="63">
        <f t="shared" si="11"/>
        <v>0</v>
      </c>
      <c r="U28" s="63">
        <f t="shared" si="11"/>
        <v>0</v>
      </c>
      <c r="V28" s="63">
        <f t="shared" si="11"/>
        <v>2745047.82</v>
      </c>
      <c r="W28" s="63">
        <f t="shared" si="11"/>
        <v>162255708.58991861</v>
      </c>
      <c r="X28" s="63">
        <f t="shared" si="11"/>
        <v>0</v>
      </c>
      <c r="Y28" s="63">
        <f t="shared" si="11"/>
        <v>0</v>
      </c>
      <c r="Z28" s="63">
        <f t="shared" si="11"/>
        <v>0</v>
      </c>
      <c r="AA28" s="63">
        <f t="shared" si="11"/>
        <v>0</v>
      </c>
      <c r="AB28" s="63">
        <f t="shared" si="11"/>
        <v>26100393.879999999</v>
      </c>
      <c r="AC28" s="63">
        <f t="shared" si="11"/>
        <v>135296817.4199186</v>
      </c>
      <c r="AD28" s="63">
        <f t="shared" si="11"/>
        <v>578732.87</v>
      </c>
      <c r="AE28" s="63">
        <f t="shared" si="11"/>
        <v>279764.42</v>
      </c>
      <c r="AF28" s="63">
        <f t="shared" si="11"/>
        <v>162255708.58991861</v>
      </c>
      <c r="AG28" s="60"/>
      <c r="AH28" s="54"/>
    </row>
    <row r="29" spans="3:39" ht="21.75" hidden="1" customHeight="1" thickTop="1">
      <c r="C29" s="223" t="s">
        <v>52</v>
      </c>
      <c r="D29" s="224"/>
      <c r="E29" s="197"/>
      <c r="F29" s="197"/>
      <c r="G29" s="65"/>
      <c r="H29" s="65"/>
      <c r="I29" s="65"/>
      <c r="J29" s="65"/>
      <c r="K29" s="65"/>
      <c r="L29" s="66"/>
      <c r="M29" s="66"/>
      <c r="N29" s="66"/>
      <c r="O29" s="66"/>
      <c r="P29" s="66"/>
      <c r="Q29" s="66"/>
      <c r="R29" s="65"/>
      <c r="S29" s="65"/>
      <c r="T29" s="65"/>
      <c r="U29" s="65"/>
      <c r="V29" s="65"/>
      <c r="W29" s="66"/>
      <c r="X29" s="66"/>
      <c r="Y29" s="65"/>
      <c r="Z29" s="65"/>
      <c r="AA29" s="65"/>
      <c r="AB29" s="66"/>
      <c r="AC29" s="65"/>
      <c r="AD29" s="65"/>
      <c r="AE29" s="65"/>
      <c r="AF29" s="67"/>
      <c r="AG29" s="68"/>
      <c r="AH29" s="54"/>
    </row>
    <row r="30" spans="3:39" ht="15.75" hidden="1" customHeight="1">
      <c r="C30" s="234" t="s">
        <v>53</v>
      </c>
      <c r="D30" s="235"/>
      <c r="E30" s="201"/>
      <c r="F30" s="201"/>
      <c r="G30" s="65"/>
      <c r="H30" s="65"/>
      <c r="I30" s="65"/>
      <c r="J30" s="65"/>
      <c r="K30" s="65"/>
      <c r="L30" s="66"/>
      <c r="M30" s="66"/>
      <c r="N30" s="66"/>
      <c r="O30" s="66"/>
      <c r="P30" s="66"/>
      <c r="Q30" s="66"/>
      <c r="R30" s="65"/>
      <c r="S30" s="65"/>
      <c r="T30" s="65"/>
      <c r="U30" s="65"/>
      <c r="V30" s="65"/>
      <c r="W30" s="66"/>
      <c r="X30" s="66"/>
      <c r="Y30" s="65"/>
      <c r="Z30" s="65"/>
      <c r="AA30" s="65"/>
      <c r="AB30" s="66"/>
      <c r="AC30" s="65"/>
      <c r="AD30" s="65"/>
      <c r="AE30" s="65"/>
      <c r="AF30" s="67"/>
      <c r="AG30" s="69"/>
      <c r="AH30" s="54"/>
    </row>
    <row r="31" spans="3:39" ht="15.75" hidden="1" customHeight="1">
      <c r="C31" s="236" t="s">
        <v>40</v>
      </c>
      <c r="D31" s="237"/>
      <c r="E31" s="203"/>
      <c r="F31" s="203"/>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1"/>
      <c r="AG31" s="60"/>
      <c r="AH31" s="54"/>
    </row>
    <row r="32" spans="3:39" ht="15.75" hidden="1" customHeight="1">
      <c r="C32" s="202" t="s">
        <v>42</v>
      </c>
      <c r="D32" s="56"/>
      <c r="E32" s="56"/>
      <c r="F32" s="56"/>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1"/>
      <c r="AG32" s="60"/>
      <c r="AH32" s="54"/>
    </row>
    <row r="33" spans="3:34" ht="15.75" hidden="1" customHeight="1">
      <c r="C33" s="200" t="s">
        <v>54</v>
      </c>
      <c r="D33" s="58"/>
      <c r="E33" s="58"/>
      <c r="F33" s="58"/>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1"/>
      <c r="AG33" s="60"/>
      <c r="AH33" s="54"/>
    </row>
    <row r="34" spans="3:34" ht="15.75" hidden="1" customHeight="1">
      <c r="C34" s="200" t="s">
        <v>55</v>
      </c>
      <c r="D34" s="58"/>
      <c r="E34" s="58"/>
      <c r="F34" s="58"/>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1"/>
      <c r="AG34" s="60"/>
      <c r="AH34" s="54"/>
    </row>
    <row r="35" spans="3:34" ht="15.75" hidden="1" customHeight="1">
      <c r="C35" s="200" t="s">
        <v>56</v>
      </c>
      <c r="D35" s="58"/>
      <c r="E35" s="58"/>
      <c r="F35" s="58"/>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1"/>
      <c r="AG35" s="60"/>
      <c r="AH35" s="54"/>
    </row>
    <row r="36" spans="3:34" ht="15.75" hidden="1" customHeight="1">
      <c r="C36" s="73" t="s">
        <v>57</v>
      </c>
      <c r="D36" s="58"/>
      <c r="E36" s="58"/>
      <c r="F36" s="58"/>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1"/>
      <c r="AG36" s="60"/>
      <c r="AH36" s="54"/>
    </row>
    <row r="37" spans="3:34" ht="15.75" hidden="1" customHeight="1" thickBot="1">
      <c r="C37" s="61"/>
      <c r="D37" s="62" t="s">
        <v>51</v>
      </c>
      <c r="E37" s="62"/>
      <c r="F37" s="62"/>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5"/>
      <c r="AG37" s="60"/>
      <c r="AH37" s="54"/>
    </row>
    <row r="38" spans="3:34" ht="20.25" hidden="1" customHeight="1" thickTop="1">
      <c r="C38" s="223" t="s">
        <v>58</v>
      </c>
      <c r="D38" s="224"/>
      <c r="E38" s="197"/>
      <c r="F38" s="197"/>
      <c r="G38" s="65"/>
      <c r="H38" s="65"/>
      <c r="I38" s="65"/>
      <c r="J38" s="65"/>
      <c r="K38" s="65"/>
      <c r="L38" s="66"/>
      <c r="M38" s="66"/>
      <c r="N38" s="66"/>
      <c r="O38" s="66"/>
      <c r="P38" s="66"/>
      <c r="Q38" s="66"/>
      <c r="R38" s="65"/>
      <c r="S38" s="65"/>
      <c r="T38" s="65"/>
      <c r="U38" s="65"/>
      <c r="V38" s="65"/>
      <c r="W38" s="66"/>
      <c r="X38" s="66"/>
      <c r="Y38" s="65"/>
      <c r="Z38" s="65"/>
      <c r="AA38" s="65"/>
      <c r="AB38" s="66"/>
      <c r="AC38" s="65"/>
      <c r="AD38" s="65"/>
      <c r="AE38" s="65"/>
      <c r="AF38" s="67"/>
      <c r="AG38" s="60"/>
      <c r="AH38" s="54"/>
    </row>
    <row r="39" spans="3:34" ht="15.75" hidden="1" customHeight="1">
      <c r="C39" s="234" t="s">
        <v>53</v>
      </c>
      <c r="D39" s="235"/>
      <c r="E39" s="201"/>
      <c r="F39" s="201"/>
      <c r="G39" s="65"/>
      <c r="H39" s="65"/>
      <c r="I39" s="65"/>
      <c r="J39" s="65"/>
      <c r="K39" s="65"/>
      <c r="L39" s="66"/>
      <c r="M39" s="66"/>
      <c r="N39" s="66"/>
      <c r="O39" s="66"/>
      <c r="P39" s="66"/>
      <c r="Q39" s="66"/>
      <c r="R39" s="65"/>
      <c r="S39" s="65"/>
      <c r="T39" s="65"/>
      <c r="U39" s="65"/>
      <c r="V39" s="65"/>
      <c r="W39" s="66"/>
      <c r="X39" s="66"/>
      <c r="Y39" s="65"/>
      <c r="Z39" s="65"/>
      <c r="AA39" s="65"/>
      <c r="AB39" s="66"/>
      <c r="AC39" s="65"/>
      <c r="AD39" s="65"/>
      <c r="AE39" s="65"/>
      <c r="AF39" s="67"/>
      <c r="AG39" s="60"/>
      <c r="AH39" s="54"/>
    </row>
    <row r="40" spans="3:34" ht="15.75" hidden="1" customHeight="1">
      <c r="C40" s="236" t="s">
        <v>40</v>
      </c>
      <c r="D40" s="237"/>
      <c r="E40" s="203"/>
      <c r="F40" s="203"/>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1"/>
      <c r="AG40" s="60"/>
      <c r="AH40" s="54"/>
    </row>
    <row r="41" spans="3:34" ht="15.75" hidden="1" customHeight="1">
      <c r="C41" s="202" t="s">
        <v>42</v>
      </c>
      <c r="D41" s="56"/>
      <c r="E41" s="56"/>
      <c r="F41" s="56"/>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1"/>
      <c r="AG41" s="60"/>
      <c r="AH41" s="54"/>
    </row>
    <row r="42" spans="3:34" ht="15.75" hidden="1" customHeight="1">
      <c r="C42" s="200" t="s">
        <v>54</v>
      </c>
      <c r="D42" s="58"/>
      <c r="E42" s="58"/>
      <c r="F42" s="58"/>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1"/>
      <c r="AG42" s="60"/>
      <c r="AH42" s="54"/>
    </row>
    <row r="43" spans="3:34" ht="15.75" hidden="1" customHeight="1">
      <c r="C43" s="200" t="s">
        <v>55</v>
      </c>
      <c r="D43" s="58"/>
      <c r="E43" s="58"/>
      <c r="F43" s="58"/>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1"/>
      <c r="AG43" s="60"/>
      <c r="AH43" s="54"/>
    </row>
    <row r="44" spans="3:34" ht="15.75" hidden="1" customHeight="1">
      <c r="C44" s="200" t="s">
        <v>56</v>
      </c>
      <c r="D44" s="58"/>
      <c r="E44" s="58"/>
      <c r="F44" s="58"/>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1"/>
      <c r="AG44" s="60"/>
      <c r="AH44" s="54"/>
    </row>
    <row r="45" spans="3:34" ht="15.75" hidden="1" customHeight="1">
      <c r="C45" s="73" t="s">
        <v>57</v>
      </c>
      <c r="D45" s="58"/>
      <c r="E45" s="58"/>
      <c r="F45" s="58"/>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1"/>
      <c r="AG45" s="60"/>
      <c r="AH45" s="54"/>
    </row>
    <row r="46" spans="3:34" ht="15.75" hidden="1" customHeight="1" thickBot="1">
      <c r="C46" s="61"/>
      <c r="D46" s="62" t="s">
        <v>51</v>
      </c>
      <c r="E46" s="62"/>
      <c r="F46" s="62"/>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5"/>
      <c r="AG46" s="60"/>
      <c r="AH46" s="54"/>
    </row>
    <row r="47" spans="3:34" ht="19.5" hidden="1" customHeight="1" thickTop="1">
      <c r="C47" s="223" t="s">
        <v>59</v>
      </c>
      <c r="D47" s="224"/>
      <c r="E47" s="197"/>
      <c r="F47" s="197"/>
      <c r="G47" s="65"/>
      <c r="H47" s="65"/>
      <c r="I47" s="65"/>
      <c r="J47" s="65"/>
      <c r="K47" s="65"/>
      <c r="L47" s="66"/>
      <c r="M47" s="66"/>
      <c r="N47" s="66"/>
      <c r="O47" s="66"/>
      <c r="P47" s="66"/>
      <c r="Q47" s="66"/>
      <c r="R47" s="65"/>
      <c r="S47" s="65"/>
      <c r="T47" s="65"/>
      <c r="U47" s="65"/>
      <c r="V47" s="65"/>
      <c r="W47" s="66"/>
      <c r="X47" s="66"/>
      <c r="Y47" s="65"/>
      <c r="Z47" s="65"/>
      <c r="AA47" s="65"/>
      <c r="AB47" s="66"/>
      <c r="AC47" s="65"/>
      <c r="AD47" s="65"/>
      <c r="AE47" s="65"/>
      <c r="AF47" s="67"/>
      <c r="AG47" s="60"/>
      <c r="AH47" s="54"/>
    </row>
    <row r="48" spans="3:34" ht="17.25" hidden="1" customHeight="1">
      <c r="C48" s="234" t="s">
        <v>53</v>
      </c>
      <c r="D48" s="235"/>
      <c r="E48" s="201"/>
      <c r="F48" s="201"/>
      <c r="G48" s="65"/>
      <c r="H48" s="65"/>
      <c r="I48" s="65"/>
      <c r="J48" s="65"/>
      <c r="K48" s="65"/>
      <c r="L48" s="66"/>
      <c r="M48" s="66"/>
      <c r="N48" s="66"/>
      <c r="O48" s="66"/>
      <c r="P48" s="66"/>
      <c r="Q48" s="66"/>
      <c r="R48" s="65"/>
      <c r="S48" s="65"/>
      <c r="T48" s="65"/>
      <c r="U48" s="65"/>
      <c r="V48" s="65"/>
      <c r="W48" s="66"/>
      <c r="X48" s="66"/>
      <c r="Y48" s="65"/>
      <c r="Z48" s="65"/>
      <c r="AA48" s="65"/>
      <c r="AB48" s="66"/>
      <c r="AC48" s="65"/>
      <c r="AD48" s="65"/>
      <c r="AE48" s="65"/>
      <c r="AF48" s="67"/>
      <c r="AG48" s="60"/>
      <c r="AH48" s="54"/>
    </row>
    <row r="49" spans="2:34" ht="15.75" hidden="1" customHeight="1">
      <c r="C49" s="236" t="s">
        <v>40</v>
      </c>
      <c r="D49" s="237"/>
      <c r="E49" s="203"/>
      <c r="F49" s="203"/>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1"/>
      <c r="AG49" s="60"/>
      <c r="AH49" s="54"/>
    </row>
    <row r="50" spans="2:34" ht="18" hidden="1" customHeight="1">
      <c r="C50" s="202" t="s">
        <v>42</v>
      </c>
      <c r="D50" s="56"/>
      <c r="E50" s="56"/>
      <c r="F50" s="56"/>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1"/>
      <c r="AG50" s="60"/>
      <c r="AH50" s="54"/>
    </row>
    <row r="51" spans="2:34" ht="17.25" hidden="1" customHeight="1">
      <c r="C51" s="200" t="s">
        <v>54</v>
      </c>
      <c r="D51" s="58"/>
      <c r="E51" s="58"/>
      <c r="F51" s="58"/>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1"/>
      <c r="AG51" s="60"/>
      <c r="AH51" s="54"/>
    </row>
    <row r="52" spans="2:34" ht="18" hidden="1" customHeight="1">
      <c r="C52" s="200" t="s">
        <v>55</v>
      </c>
      <c r="D52" s="58"/>
      <c r="E52" s="58"/>
      <c r="F52" s="58"/>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1"/>
      <c r="AG52" s="76"/>
      <c r="AH52" s="54"/>
    </row>
    <row r="53" spans="2:34" ht="18" hidden="1" customHeight="1">
      <c r="C53" s="200" t="s">
        <v>56</v>
      </c>
      <c r="D53" s="58"/>
      <c r="E53" s="58"/>
      <c r="F53" s="58"/>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1"/>
      <c r="AG53" s="59"/>
      <c r="AH53" s="54"/>
    </row>
    <row r="54" spans="2:34" ht="18" hidden="1" customHeight="1">
      <c r="C54" s="73" t="s">
        <v>57</v>
      </c>
      <c r="D54" s="58"/>
      <c r="E54" s="58"/>
      <c r="F54" s="58"/>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1"/>
      <c r="AG54" s="59"/>
      <c r="AH54" s="54"/>
    </row>
    <row r="55" spans="2:34" ht="18" customHeight="1" thickTop="1">
      <c r="C55" s="73"/>
      <c r="D55" s="58"/>
      <c r="E55" s="58"/>
      <c r="F55" s="58"/>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59"/>
      <c r="AH55" s="54"/>
    </row>
    <row r="56" spans="2:34" ht="19.5" customHeight="1" thickBot="1">
      <c r="C56" s="77"/>
      <c r="D56" s="78"/>
      <c r="E56" s="78"/>
      <c r="F56" s="78"/>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80"/>
      <c r="AG56" s="59"/>
      <c r="AH56" s="54"/>
    </row>
    <row r="57" spans="2:34" ht="18" hidden="1" customHeight="1" thickBot="1">
      <c r="C57" s="240" t="s">
        <v>16</v>
      </c>
      <c r="D57" s="241"/>
      <c r="E57" s="204"/>
      <c r="F57" s="204"/>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3"/>
      <c r="AG57" s="84"/>
      <c r="AH57" s="54"/>
    </row>
    <row r="58" spans="2:34" ht="15" customHeight="1">
      <c r="B58" s="85"/>
      <c r="C58" s="86"/>
      <c r="D58" s="87"/>
      <c r="E58" s="87"/>
      <c r="F58" s="87"/>
      <c r="G58" s="88"/>
      <c r="H58" s="88"/>
      <c r="I58" s="88"/>
      <c r="J58" s="88"/>
      <c r="K58" s="189"/>
      <c r="L58" s="89"/>
      <c r="M58" s="90"/>
      <c r="N58" s="90"/>
      <c r="O58" s="90"/>
      <c r="P58" s="89"/>
      <c r="Q58" s="91"/>
      <c r="R58" s="91"/>
      <c r="S58" s="91"/>
      <c r="T58" s="91"/>
      <c r="U58" s="91"/>
      <c r="V58" s="91"/>
      <c r="W58" s="85"/>
      <c r="X58" s="92"/>
      <c r="Y58" s="92"/>
      <c r="Z58" s="92"/>
      <c r="AA58" s="92"/>
      <c r="AB58" s="92"/>
      <c r="AC58" s="92"/>
      <c r="AD58" s="92"/>
      <c r="AE58" s="92"/>
      <c r="AF58" s="92"/>
      <c r="AG58" s="93"/>
    </row>
    <row r="59" spans="2:34" ht="15" customHeight="1">
      <c r="B59" s="94"/>
      <c r="C59" s="95"/>
      <c r="D59" s="96" t="s">
        <v>60</v>
      </c>
      <c r="E59" s="96"/>
      <c r="F59" s="96"/>
      <c r="G59" s="97"/>
      <c r="H59" s="97"/>
      <c r="I59" s="97"/>
      <c r="J59" s="97"/>
      <c r="K59" s="190"/>
      <c r="L59" s="98"/>
      <c r="M59" s="205"/>
      <c r="N59" s="205"/>
      <c r="O59" s="205"/>
      <c r="P59" s="98"/>
      <c r="Q59" s="96"/>
      <c r="R59" s="96"/>
      <c r="S59" s="96"/>
      <c r="T59" s="96"/>
      <c r="U59" s="96"/>
      <c r="V59" s="96"/>
      <c r="W59" s="94"/>
      <c r="X59" s="6"/>
      <c r="Y59" s="6"/>
      <c r="Z59" s="6"/>
      <c r="AA59" s="6"/>
      <c r="AB59" s="6"/>
      <c r="AC59" s="6"/>
      <c r="AD59" s="6"/>
      <c r="AE59" s="6"/>
      <c r="AF59" s="6"/>
      <c r="AG59" s="100"/>
    </row>
    <row r="60" spans="2:34" ht="15" customHeight="1">
      <c r="B60" s="94"/>
      <c r="C60" s="95"/>
      <c r="D60" s="96"/>
      <c r="E60" s="96"/>
      <c r="F60" s="96"/>
      <c r="G60" s="97"/>
      <c r="H60" s="97"/>
      <c r="I60" s="97"/>
      <c r="J60" s="97"/>
      <c r="K60" s="190"/>
      <c r="L60" s="205"/>
      <c r="M60" s="205"/>
      <c r="N60" s="205"/>
      <c r="O60" s="205"/>
      <c r="P60" s="101"/>
      <c r="Q60" s="96"/>
      <c r="R60" s="96"/>
      <c r="S60" s="96"/>
      <c r="T60" s="96"/>
      <c r="U60" s="96"/>
      <c r="V60" s="96"/>
      <c r="W60" s="94"/>
      <c r="X60" s="6"/>
      <c r="Y60" s="6"/>
      <c r="Z60" s="6"/>
      <c r="AA60" s="6"/>
      <c r="AB60" s="6"/>
      <c r="AC60" s="6"/>
      <c r="AD60" s="6"/>
      <c r="AE60" s="6"/>
      <c r="AF60" s="6"/>
      <c r="AG60" s="100"/>
    </row>
    <row r="61" spans="2:34" ht="15" customHeight="1">
      <c r="B61" s="94"/>
      <c r="C61" s="95"/>
      <c r="D61" s="96"/>
      <c r="E61" s="96"/>
      <c r="F61" s="96"/>
      <c r="G61" s="97"/>
      <c r="H61" s="233" t="s">
        <v>61</v>
      </c>
      <c r="I61" s="233"/>
      <c r="J61" s="233"/>
      <c r="K61" s="233" t="s">
        <v>62</v>
      </c>
      <c r="L61" s="233"/>
      <c r="M61" s="233"/>
      <c r="N61" s="102"/>
      <c r="O61" s="103" t="s">
        <v>63</v>
      </c>
      <c r="P61" s="103"/>
      <c r="Q61" s="199"/>
      <c r="R61" s="233"/>
      <c r="S61" s="233"/>
      <c r="T61" s="233"/>
      <c r="U61" s="233"/>
      <c r="V61" s="233"/>
      <c r="W61" s="233"/>
      <c r="X61" s="242" t="s">
        <v>64</v>
      </c>
      <c r="Y61" s="243"/>
      <c r="Z61" s="243"/>
      <c r="AA61" s="242" t="s">
        <v>65</v>
      </c>
      <c r="AB61" s="243"/>
      <c r="AC61" s="243"/>
      <c r="AD61" s="244" t="s">
        <v>63</v>
      </c>
      <c r="AE61" s="244"/>
      <c r="AF61" s="6"/>
      <c r="AG61" s="100"/>
    </row>
    <row r="62" spans="2:34" ht="15" customHeight="1">
      <c r="B62" s="94"/>
      <c r="C62" s="95"/>
      <c r="D62" s="105" t="s">
        <v>66</v>
      </c>
      <c r="E62" s="96"/>
      <c r="F62" s="105"/>
      <c r="G62" s="97"/>
      <c r="J62" s="106"/>
      <c r="K62" s="106"/>
      <c r="L62" s="106"/>
      <c r="M62" s="107"/>
      <c r="N62" s="107"/>
      <c r="O62" s="107"/>
      <c r="P62" s="107"/>
      <c r="R62" s="6"/>
      <c r="S62" s="6"/>
      <c r="T62" s="107"/>
      <c r="U62" s="245" t="s">
        <v>67</v>
      </c>
      <c r="V62" s="245"/>
      <c r="W62" s="245"/>
      <c r="X62" s="107"/>
      <c r="Y62" s="107"/>
      <c r="Z62" s="107"/>
      <c r="AA62" s="6"/>
      <c r="AB62" s="6"/>
      <c r="AC62" s="6"/>
      <c r="AD62" s="6"/>
      <c r="AE62" s="6"/>
      <c r="AF62" s="6"/>
      <c r="AG62" s="100"/>
    </row>
    <row r="63" spans="2:34" ht="15" customHeight="1">
      <c r="B63" s="94"/>
      <c r="C63" s="95"/>
      <c r="D63" s="108" t="s">
        <v>68</v>
      </c>
      <c r="E63" s="96"/>
      <c r="F63" s="105"/>
      <c r="G63" s="97"/>
      <c r="H63" s="238"/>
      <c r="I63" s="238"/>
      <c r="J63" s="238"/>
      <c r="K63" s="239"/>
      <c r="L63" s="239"/>
      <c r="M63" s="239"/>
      <c r="N63" s="239"/>
      <c r="O63" s="239"/>
      <c r="P63" s="239"/>
      <c r="R63" s="6"/>
      <c r="S63" s="6"/>
      <c r="T63" s="107"/>
      <c r="U63" s="109" t="s">
        <v>69</v>
      </c>
      <c r="V63" s="109"/>
      <c r="W63" s="107"/>
      <c r="X63" s="107"/>
      <c r="Y63" s="107"/>
      <c r="Z63" s="107"/>
      <c r="AA63" s="6"/>
      <c r="AB63" s="6"/>
      <c r="AC63" s="6"/>
      <c r="AD63" s="6"/>
      <c r="AE63" s="6"/>
      <c r="AF63" s="110"/>
      <c r="AG63" s="100"/>
    </row>
    <row r="64" spans="2:34" ht="15" customHeight="1" thickBot="1">
      <c r="B64" s="94"/>
      <c r="C64" s="95"/>
      <c r="D64" s="108" t="s">
        <v>70</v>
      </c>
      <c r="E64" s="96"/>
      <c r="F64" s="105"/>
      <c r="G64" s="97"/>
      <c r="H64" s="238"/>
      <c r="I64" s="238"/>
      <c r="J64" s="238"/>
      <c r="K64" s="239"/>
      <c r="L64" s="239"/>
      <c r="M64" s="239"/>
      <c r="N64" s="239"/>
      <c r="O64" s="239"/>
      <c r="P64" s="239"/>
      <c r="R64" s="6"/>
      <c r="S64" s="6"/>
      <c r="T64" s="107"/>
      <c r="U64" s="245" t="s">
        <v>71</v>
      </c>
      <c r="V64" s="245"/>
      <c r="W64" s="107"/>
      <c r="X64" s="111"/>
      <c r="Y64" s="111"/>
      <c r="Z64" s="107"/>
      <c r="AA64" s="112"/>
      <c r="AB64" s="112"/>
      <c r="AC64" s="6"/>
      <c r="AD64" s="112"/>
      <c r="AE64" s="112"/>
      <c r="AF64" s="110"/>
      <c r="AG64" s="100"/>
    </row>
    <row r="65" spans="2:33" ht="15" customHeight="1" thickTop="1">
      <c r="B65" s="94"/>
      <c r="C65" s="95"/>
      <c r="D65" s="108" t="s">
        <v>72</v>
      </c>
      <c r="E65" s="96"/>
      <c r="F65" s="105"/>
      <c r="G65" s="97"/>
      <c r="H65" s="238"/>
      <c r="I65" s="238"/>
      <c r="J65" s="238"/>
      <c r="K65" s="239"/>
      <c r="L65" s="239"/>
      <c r="M65" s="239"/>
      <c r="N65" s="239"/>
      <c r="O65" s="239"/>
      <c r="P65" s="239"/>
      <c r="R65" s="6"/>
      <c r="S65" s="6"/>
      <c r="T65" s="107"/>
      <c r="U65" s="106"/>
      <c r="V65" s="106"/>
      <c r="W65" s="107"/>
      <c r="X65" s="107"/>
      <c r="Y65" s="107"/>
      <c r="Z65" s="107"/>
      <c r="AA65" s="6"/>
      <c r="AB65" s="6"/>
      <c r="AC65" s="6"/>
      <c r="AD65" s="6"/>
      <c r="AE65" s="6"/>
      <c r="AF65" s="110"/>
      <c r="AG65" s="100"/>
    </row>
    <row r="66" spans="2:33" ht="15" customHeight="1">
      <c r="B66" s="94"/>
      <c r="C66" s="95"/>
      <c r="D66" s="108" t="s">
        <v>73</v>
      </c>
      <c r="E66" s="96"/>
      <c r="F66" s="105"/>
      <c r="G66" s="97"/>
      <c r="H66" s="238"/>
      <c r="I66" s="238"/>
      <c r="J66" s="238"/>
      <c r="K66" s="239"/>
      <c r="L66" s="239"/>
      <c r="M66" s="239"/>
      <c r="N66" s="239"/>
      <c r="O66" s="239"/>
      <c r="P66" s="239"/>
      <c r="R66" s="6"/>
      <c r="S66" s="6"/>
      <c r="T66" s="107"/>
      <c r="U66" s="106"/>
      <c r="V66" s="106"/>
      <c r="W66" s="107"/>
      <c r="X66" s="107"/>
      <c r="Y66" s="107"/>
      <c r="Z66" s="107"/>
      <c r="AA66" s="6"/>
      <c r="AB66" s="6"/>
      <c r="AC66" s="6"/>
      <c r="AD66" s="6"/>
      <c r="AE66" s="6"/>
      <c r="AF66" s="110"/>
      <c r="AG66" s="100"/>
    </row>
    <row r="67" spans="2:33" ht="15" customHeight="1">
      <c r="B67" s="94"/>
      <c r="C67" s="95"/>
      <c r="D67" s="108" t="s">
        <v>74</v>
      </c>
      <c r="E67" s="96"/>
      <c r="F67" s="105"/>
      <c r="G67" s="97"/>
      <c r="H67" s="238"/>
      <c r="I67" s="238"/>
      <c r="J67" s="238"/>
      <c r="K67" s="239"/>
      <c r="L67" s="239"/>
      <c r="M67" s="239"/>
      <c r="N67" s="239"/>
      <c r="O67" s="239"/>
      <c r="P67" s="239"/>
      <c r="R67" s="6"/>
      <c r="S67" s="6"/>
      <c r="T67" s="107"/>
      <c r="U67" s="106"/>
      <c r="V67" s="106"/>
      <c r="W67" s="107"/>
      <c r="X67" s="107"/>
      <c r="Y67" s="107"/>
      <c r="Z67" s="107"/>
      <c r="AA67" s="6"/>
      <c r="AB67" s="6"/>
      <c r="AC67" s="6"/>
      <c r="AD67" s="6"/>
      <c r="AE67" s="6"/>
      <c r="AF67" s="110"/>
      <c r="AG67" s="100"/>
    </row>
    <row r="68" spans="2:33" ht="15" customHeight="1">
      <c r="B68" s="94"/>
      <c r="C68" s="95"/>
      <c r="D68" s="108" t="s">
        <v>50</v>
      </c>
      <c r="E68" s="96"/>
      <c r="F68" s="105"/>
      <c r="G68" s="97"/>
      <c r="H68" s="238"/>
      <c r="I68" s="238"/>
      <c r="J68" s="238"/>
      <c r="K68" s="239"/>
      <c r="L68" s="239"/>
      <c r="M68" s="239"/>
      <c r="N68" s="239"/>
      <c r="O68" s="239"/>
      <c r="P68" s="239"/>
      <c r="R68" s="6"/>
      <c r="S68" s="6"/>
      <c r="T68" s="107"/>
      <c r="U68" s="106"/>
      <c r="V68" s="106"/>
      <c r="W68" s="107"/>
      <c r="X68" s="107"/>
      <c r="Y68" s="107"/>
      <c r="Z68" s="107"/>
      <c r="AA68" s="6"/>
      <c r="AB68" s="6"/>
      <c r="AC68" s="6"/>
      <c r="AD68" s="6"/>
      <c r="AE68" s="6"/>
      <c r="AF68" s="6"/>
      <c r="AG68" s="100"/>
    </row>
    <row r="69" spans="2:33" ht="15" customHeight="1">
      <c r="B69" s="94"/>
      <c r="C69" s="95"/>
      <c r="D69" s="96" t="s">
        <v>75</v>
      </c>
      <c r="E69" s="96"/>
      <c r="F69" s="105"/>
      <c r="G69" s="7"/>
      <c r="H69" s="238"/>
      <c r="I69" s="238"/>
      <c r="J69" s="238"/>
      <c r="K69" s="239"/>
      <c r="L69" s="239"/>
      <c r="M69" s="239"/>
      <c r="N69" s="239"/>
      <c r="O69" s="239"/>
      <c r="P69" s="239"/>
      <c r="R69" s="6"/>
      <c r="S69" s="6"/>
      <c r="T69" s="107"/>
      <c r="U69" s="106"/>
      <c r="V69" s="113"/>
      <c r="W69" s="107"/>
      <c r="X69" s="107"/>
      <c r="Y69" s="107"/>
      <c r="Z69" s="107"/>
      <c r="AA69" s="6"/>
      <c r="AB69" s="6"/>
      <c r="AC69" s="6"/>
      <c r="AD69" s="6"/>
      <c r="AE69" s="6"/>
      <c r="AF69" s="6"/>
      <c r="AG69" s="100"/>
    </row>
    <row r="70" spans="2:33" ht="15" customHeight="1">
      <c r="B70" s="94"/>
      <c r="C70" s="95"/>
      <c r="D70" s="96" t="s">
        <v>76</v>
      </c>
      <c r="E70" s="96"/>
      <c r="F70" s="105"/>
      <c r="G70" s="97"/>
      <c r="H70" s="238"/>
      <c r="I70" s="238"/>
      <c r="J70" s="238"/>
      <c r="K70" s="239"/>
      <c r="L70" s="239"/>
      <c r="M70" s="239"/>
      <c r="N70" s="239"/>
      <c r="O70" s="239"/>
      <c r="P70" s="239"/>
      <c r="R70" s="6"/>
      <c r="S70" s="6"/>
      <c r="T70" s="114"/>
      <c r="U70" s="114"/>
      <c r="V70" s="114"/>
      <c r="W70" s="114"/>
      <c r="X70" s="114"/>
      <c r="Y70" s="114"/>
      <c r="Z70" s="114"/>
      <c r="AA70" s="6"/>
      <c r="AB70" s="6"/>
      <c r="AC70" s="6"/>
      <c r="AD70" s="6"/>
      <c r="AE70" s="6"/>
      <c r="AF70" s="6"/>
      <c r="AG70" s="100"/>
    </row>
    <row r="71" spans="2:33" ht="15" customHeight="1">
      <c r="B71" s="94"/>
      <c r="C71" s="95"/>
      <c r="D71" s="96" t="s">
        <v>77</v>
      </c>
      <c r="E71" s="96"/>
      <c r="F71" s="105"/>
      <c r="G71" s="97"/>
      <c r="H71" s="238"/>
      <c r="I71" s="238"/>
      <c r="J71" s="238"/>
      <c r="K71" s="239"/>
      <c r="L71" s="239"/>
      <c r="M71" s="239"/>
      <c r="N71" s="239"/>
      <c r="O71" s="239"/>
      <c r="P71" s="239"/>
      <c r="R71" s="6"/>
      <c r="S71" s="6"/>
      <c r="T71" s="115"/>
      <c r="U71" s="114"/>
      <c r="V71" s="116"/>
      <c r="W71" s="115"/>
      <c r="X71" s="115"/>
      <c r="Y71" s="115"/>
      <c r="Z71" s="115"/>
      <c r="AA71" s="6"/>
      <c r="AB71" s="6"/>
      <c r="AC71" s="6"/>
      <c r="AD71" s="6"/>
      <c r="AE71" s="6"/>
      <c r="AF71" s="6"/>
      <c r="AG71" s="100"/>
    </row>
    <row r="72" spans="2:33" ht="15" customHeight="1">
      <c r="B72" s="94"/>
      <c r="C72" s="95"/>
      <c r="D72" s="105" t="s">
        <v>78</v>
      </c>
      <c r="E72" s="105"/>
      <c r="F72" s="105"/>
      <c r="G72" s="97"/>
      <c r="H72" s="238"/>
      <c r="I72" s="238"/>
      <c r="J72" s="238"/>
      <c r="K72" s="239"/>
      <c r="L72" s="239"/>
      <c r="M72" s="239"/>
      <c r="N72" s="239"/>
      <c r="O72" s="239"/>
      <c r="P72" s="239"/>
      <c r="R72" s="6"/>
      <c r="S72" s="6"/>
      <c r="T72" s="115"/>
      <c r="U72" s="114"/>
      <c r="V72" s="116"/>
      <c r="W72" s="115"/>
      <c r="X72" s="115"/>
      <c r="Y72" s="115"/>
      <c r="Z72" s="115"/>
      <c r="AA72" s="6"/>
      <c r="AB72" s="6"/>
      <c r="AC72" s="6"/>
      <c r="AD72" s="6"/>
      <c r="AE72" s="6"/>
      <c r="AF72" s="6"/>
      <c r="AG72" s="100"/>
    </row>
    <row r="73" spans="2:33" ht="15" customHeight="1">
      <c r="B73" s="94"/>
      <c r="C73" s="95"/>
      <c r="D73" s="96" t="s">
        <v>79</v>
      </c>
      <c r="E73" s="96"/>
      <c r="F73" s="96"/>
      <c r="G73" s="97"/>
      <c r="H73" s="238"/>
      <c r="I73" s="238"/>
      <c r="J73" s="238"/>
      <c r="K73" s="239"/>
      <c r="L73" s="239"/>
      <c r="M73" s="239"/>
      <c r="N73" s="239"/>
      <c r="O73" s="239"/>
      <c r="P73" s="239"/>
      <c r="R73" s="6"/>
      <c r="S73" s="6"/>
      <c r="T73" s="115"/>
      <c r="U73" s="114"/>
      <c r="V73" s="114"/>
      <c r="W73" s="115"/>
      <c r="X73" s="114"/>
      <c r="Y73" s="115"/>
      <c r="Z73" s="115"/>
      <c r="AA73" s="6"/>
      <c r="AB73" s="6"/>
      <c r="AC73" s="6"/>
      <c r="AD73" s="6"/>
      <c r="AE73" s="6"/>
      <c r="AF73" s="6"/>
      <c r="AG73" s="100"/>
    </row>
    <row r="74" spans="2:33" ht="15" customHeight="1">
      <c r="B74" s="94"/>
      <c r="C74" s="95"/>
      <c r="D74" s="96"/>
      <c r="E74" s="96"/>
      <c r="F74" s="96"/>
      <c r="G74" s="97"/>
      <c r="J74" s="117"/>
      <c r="K74" s="117"/>
      <c r="L74" s="118"/>
      <c r="M74" s="205"/>
      <c r="N74" s="205"/>
      <c r="O74" s="205"/>
      <c r="P74" s="205"/>
      <c r="Q74" s="96"/>
      <c r="R74" s="6"/>
      <c r="S74" s="6"/>
      <c r="T74" s="6"/>
      <c r="U74" s="96"/>
      <c r="V74" s="96"/>
      <c r="W74" s="96"/>
      <c r="X74" s="96"/>
      <c r="Y74" s="96"/>
      <c r="Z74" s="6"/>
      <c r="AA74" s="6"/>
      <c r="AB74" s="6"/>
      <c r="AC74" s="6"/>
      <c r="AD74" s="6"/>
      <c r="AE74" s="6"/>
      <c r="AF74" s="6"/>
      <c r="AG74" s="100"/>
    </row>
    <row r="75" spans="2:33" ht="15" customHeight="1">
      <c r="B75" s="94"/>
      <c r="C75" s="95"/>
      <c r="D75" s="96" t="s">
        <v>80</v>
      </c>
      <c r="E75" s="96"/>
      <c r="F75" s="96"/>
      <c r="G75" s="97"/>
      <c r="J75" s="117"/>
      <c r="K75" s="117"/>
      <c r="L75" s="118"/>
      <c r="M75" s="205"/>
      <c r="N75" s="205"/>
      <c r="O75" s="205"/>
      <c r="P75" s="205"/>
      <c r="Q75" s="96"/>
      <c r="R75" s="96"/>
      <c r="S75" s="96"/>
      <c r="T75" s="96"/>
      <c r="U75" s="96"/>
      <c r="V75" s="96"/>
      <c r="W75" s="94"/>
      <c r="X75" s="6"/>
      <c r="Y75" s="6"/>
      <c r="Z75" s="6"/>
      <c r="AA75" s="6"/>
      <c r="AB75" s="6"/>
      <c r="AC75" s="6"/>
      <c r="AD75" s="6"/>
      <c r="AE75" s="6"/>
      <c r="AF75" s="6"/>
      <c r="AG75" s="100"/>
    </row>
    <row r="76" spans="2:33" ht="15" customHeight="1">
      <c r="B76" s="94"/>
      <c r="C76" s="95"/>
      <c r="D76" s="119" t="s">
        <v>81</v>
      </c>
      <c r="E76" s="96"/>
      <c r="F76" s="96"/>
      <c r="G76" s="97"/>
      <c r="J76" s="97"/>
      <c r="K76" s="97"/>
      <c r="L76" s="205"/>
      <c r="M76" s="205"/>
      <c r="N76" s="205"/>
      <c r="O76" s="205"/>
      <c r="P76" s="205"/>
      <c r="Q76" s="96"/>
      <c r="R76" s="96"/>
      <c r="S76" s="96"/>
      <c r="T76" s="96"/>
      <c r="U76" s="96"/>
      <c r="V76" s="96"/>
      <c r="W76" s="94"/>
      <c r="X76" s="6"/>
      <c r="Y76" s="6"/>
      <c r="Z76" s="6"/>
      <c r="AA76" s="6"/>
      <c r="AB76" s="6"/>
      <c r="AC76" s="6"/>
      <c r="AD76" s="6"/>
      <c r="AE76" s="6"/>
      <c r="AF76" s="6"/>
      <c r="AG76" s="100"/>
    </row>
    <row r="77" spans="2:33" ht="15" customHeight="1">
      <c r="B77" s="94"/>
      <c r="C77" s="95"/>
      <c r="D77" s="96"/>
      <c r="E77" s="96"/>
      <c r="F77" s="96"/>
      <c r="G77" s="205"/>
      <c r="H77" s="205"/>
      <c r="I77" s="205"/>
      <c r="J77" s="205"/>
      <c r="K77" s="205"/>
      <c r="L77" s="205"/>
      <c r="M77" s="205"/>
      <c r="N77" s="205"/>
      <c r="O77" s="205"/>
      <c r="P77" s="205"/>
      <c r="Q77" s="96"/>
      <c r="R77" s="96"/>
      <c r="S77" s="96"/>
      <c r="T77" s="96"/>
      <c r="U77" s="96"/>
      <c r="V77" s="96"/>
      <c r="W77" s="94"/>
      <c r="X77" s="6"/>
      <c r="Y77" s="6"/>
      <c r="Z77" s="6"/>
      <c r="AA77" s="6"/>
      <c r="AB77" s="6"/>
      <c r="AC77" s="6"/>
      <c r="AD77" s="6"/>
      <c r="AE77" s="6"/>
      <c r="AF77" s="6"/>
      <c r="AG77" s="100"/>
    </row>
    <row r="78" spans="2:33" ht="15" customHeight="1">
      <c r="B78" s="6"/>
      <c r="C78" s="120"/>
      <c r="D78" s="121"/>
      <c r="E78" s="121"/>
      <c r="F78" s="121"/>
      <c r="G78" s="121"/>
      <c r="H78" s="122" t="s">
        <v>82</v>
      </c>
      <c r="I78" s="122"/>
      <c r="J78" s="122"/>
      <c r="K78" s="206"/>
      <c r="L78" s="206"/>
      <c r="M78" s="206"/>
      <c r="N78" s="206"/>
      <c r="O78" s="206"/>
      <c r="P78" s="206"/>
      <c r="Q78" s="206"/>
      <c r="R78" s="206"/>
      <c r="S78" s="206"/>
      <c r="T78" s="206"/>
      <c r="U78" s="206"/>
      <c r="V78" s="122" t="s">
        <v>83</v>
      </c>
      <c r="W78" s="21"/>
      <c r="X78" s="124"/>
      <c r="Y78" s="124"/>
      <c r="Z78" s="124"/>
      <c r="AA78" s="124"/>
      <c r="AB78" s="124"/>
      <c r="AC78" s="6"/>
      <c r="AD78" s="6"/>
      <c r="AE78" s="6"/>
      <c r="AF78" s="6"/>
      <c r="AG78" s="100"/>
    </row>
    <row r="79" spans="2:33" ht="6.75" customHeight="1">
      <c r="B79" s="6"/>
      <c r="C79" s="120"/>
      <c r="D79" s="121"/>
      <c r="E79" s="121"/>
      <c r="F79" s="121"/>
      <c r="G79" s="121"/>
      <c r="H79" s="122"/>
      <c r="I79" s="122"/>
      <c r="J79" s="122"/>
      <c r="K79" s="206"/>
      <c r="L79" s="206"/>
      <c r="M79" s="206"/>
      <c r="N79" s="206"/>
      <c r="O79" s="206"/>
      <c r="P79" s="206"/>
      <c r="Q79" s="206"/>
      <c r="R79" s="206"/>
      <c r="S79" s="206"/>
      <c r="T79" s="206"/>
      <c r="U79" s="206"/>
      <c r="V79" s="206"/>
      <c r="W79" s="124"/>
      <c r="X79" s="124"/>
      <c r="Y79" s="124"/>
      <c r="Z79" s="124"/>
      <c r="AA79" s="124"/>
      <c r="AB79" s="124"/>
      <c r="AC79" s="6"/>
      <c r="AD79" s="6"/>
      <c r="AE79" s="6"/>
      <c r="AF79" s="6"/>
      <c r="AG79" s="100"/>
    </row>
    <row r="80" spans="2:33" ht="15" customHeight="1">
      <c r="B80" s="6"/>
      <c r="C80" s="120"/>
      <c r="D80" s="14"/>
      <c r="E80" s="14"/>
      <c r="F80" s="14"/>
      <c r="G80" s="14"/>
      <c r="H80" s="247"/>
      <c r="I80" s="247"/>
      <c r="J80" s="247"/>
      <c r="K80" s="125"/>
      <c r="L80" s="125"/>
      <c r="M80" s="124"/>
      <c r="N80" s="124"/>
      <c r="O80" s="124"/>
      <c r="P80" s="124"/>
      <c r="Q80" s="124"/>
      <c r="R80" s="124"/>
      <c r="S80" s="124"/>
      <c r="T80" s="124"/>
      <c r="U80" s="124"/>
      <c r="V80" s="126"/>
      <c r="W80" s="126"/>
      <c r="X80" s="125"/>
      <c r="Y80" s="125"/>
      <c r="Z80" s="125"/>
      <c r="AA80" s="124"/>
      <c r="AB80" s="124"/>
      <c r="AC80" s="6"/>
      <c r="AD80" s="6"/>
      <c r="AE80" s="6"/>
      <c r="AF80" s="6"/>
      <c r="AG80" s="100"/>
    </row>
    <row r="81" spans="2:39" ht="15" customHeight="1">
      <c r="B81" s="6"/>
      <c r="C81" s="120"/>
      <c r="D81" s="14"/>
      <c r="E81" s="14"/>
      <c r="F81" s="14"/>
      <c r="G81" s="14"/>
      <c r="H81" s="21" t="s">
        <v>84</v>
      </c>
      <c r="I81" s="21"/>
      <c r="J81" s="21"/>
      <c r="K81" s="124"/>
      <c r="L81" s="124"/>
      <c r="M81" s="124"/>
      <c r="N81" s="124"/>
      <c r="O81" s="124"/>
      <c r="P81" s="124"/>
      <c r="Q81" s="124"/>
      <c r="R81" s="21"/>
      <c r="S81" s="21"/>
      <c r="T81" s="21"/>
      <c r="U81" s="21"/>
      <c r="V81" s="21" t="s">
        <v>85</v>
      </c>
      <c r="W81" s="21"/>
      <c r="X81" s="124"/>
      <c r="Y81" s="124"/>
      <c r="Z81" s="124"/>
      <c r="AA81" s="124"/>
      <c r="AB81" s="124"/>
      <c r="AC81" s="6"/>
      <c r="AD81" s="6"/>
      <c r="AE81" s="6"/>
      <c r="AF81" s="6"/>
      <c r="AG81" s="100"/>
    </row>
    <row r="82" spans="2:39" ht="15" customHeight="1">
      <c r="B82" s="6"/>
      <c r="C82" s="120"/>
      <c r="D82" s="14"/>
      <c r="E82" s="14"/>
      <c r="F82" s="14"/>
      <c r="G82" s="14"/>
      <c r="H82" s="124" t="s">
        <v>86</v>
      </c>
      <c r="I82" s="124"/>
      <c r="J82" s="124"/>
      <c r="K82" s="124"/>
      <c r="L82" s="124"/>
      <c r="M82" s="124"/>
      <c r="N82" s="124"/>
      <c r="O82" s="124"/>
      <c r="P82" s="124"/>
      <c r="Q82" s="124"/>
      <c r="R82" s="124"/>
      <c r="S82" s="124"/>
      <c r="T82" s="124"/>
      <c r="U82" s="124"/>
      <c r="V82" s="124" t="s">
        <v>86</v>
      </c>
      <c r="W82" s="124"/>
      <c r="X82" s="124"/>
      <c r="Y82" s="124"/>
      <c r="Z82" s="124"/>
      <c r="AA82" s="124"/>
      <c r="AB82" s="124"/>
      <c r="AC82" s="6"/>
      <c r="AD82" s="6"/>
      <c r="AE82" s="6"/>
      <c r="AF82" s="6"/>
      <c r="AG82" s="100"/>
    </row>
    <row r="83" spans="2:39" ht="18" customHeight="1">
      <c r="B83" s="127"/>
      <c r="C83" s="248"/>
      <c r="D83" s="249"/>
      <c r="E83" s="249"/>
      <c r="F83" s="249"/>
      <c r="G83" s="249"/>
      <c r="H83" s="249"/>
      <c r="I83" s="249"/>
      <c r="J83" s="249"/>
      <c r="K83" s="249"/>
      <c r="L83" s="249"/>
      <c r="M83" s="249"/>
      <c r="N83" s="249"/>
      <c r="O83" s="249"/>
      <c r="P83" s="249"/>
      <c r="Q83" s="249"/>
      <c r="R83" s="249"/>
      <c r="S83" s="249"/>
      <c r="T83" s="249"/>
      <c r="U83" s="249"/>
      <c r="V83" s="249"/>
      <c r="W83" s="249"/>
      <c r="X83" s="249"/>
      <c r="Y83" s="124"/>
      <c r="Z83" s="124"/>
      <c r="AA83" s="124"/>
      <c r="AB83" s="124"/>
      <c r="AC83" s="6"/>
      <c r="AD83" s="6"/>
      <c r="AE83" s="6"/>
      <c r="AF83" s="6"/>
      <c r="AG83" s="100"/>
    </row>
    <row r="84" spans="2:39" ht="18.75" customHeight="1" thickBot="1">
      <c r="B84" s="128"/>
      <c r="C84" s="129"/>
      <c r="D84" s="130"/>
      <c r="E84" s="130"/>
      <c r="F84" s="130"/>
      <c r="G84" s="130"/>
      <c r="H84" s="130"/>
      <c r="I84" s="130"/>
      <c r="J84" s="130"/>
      <c r="K84" s="130"/>
      <c r="L84" s="130"/>
      <c r="M84" s="130"/>
      <c r="N84" s="130"/>
      <c r="O84" s="130"/>
      <c r="P84" s="130"/>
      <c r="Q84" s="130"/>
      <c r="R84" s="130"/>
      <c r="S84" s="130"/>
      <c r="T84" s="130"/>
      <c r="U84" s="130"/>
      <c r="V84" s="130"/>
      <c r="W84" s="130"/>
      <c r="X84" s="131"/>
      <c r="Y84" s="132"/>
      <c r="Z84" s="132"/>
      <c r="AA84" s="132"/>
      <c r="AB84" s="132"/>
      <c r="AC84" s="133"/>
      <c r="AD84" s="133"/>
      <c r="AE84" s="133"/>
      <c r="AF84" s="133"/>
      <c r="AG84" s="134"/>
    </row>
    <row r="85" spans="2:39" ht="24.75" customHeight="1">
      <c r="B85" s="128"/>
      <c r="C85" s="135"/>
      <c r="D85" s="136"/>
      <c r="E85" s="136"/>
      <c r="F85" s="136"/>
      <c r="G85" s="136"/>
      <c r="H85" s="136"/>
      <c r="I85" s="136"/>
      <c r="J85" s="136"/>
      <c r="K85" s="136"/>
      <c r="L85" s="136"/>
      <c r="M85" s="136"/>
      <c r="N85" s="136"/>
      <c r="O85" s="136"/>
      <c r="P85" s="136"/>
      <c r="Q85" s="136"/>
      <c r="R85" s="136"/>
      <c r="S85" s="136"/>
      <c r="T85" s="136"/>
      <c r="U85" s="136"/>
      <c r="V85" s="136"/>
      <c r="W85" s="136"/>
      <c r="X85" s="137"/>
      <c r="Y85" s="92"/>
      <c r="Z85" s="92"/>
      <c r="AA85" s="92"/>
      <c r="AB85" s="92"/>
      <c r="AC85" s="92"/>
      <c r="AD85" s="92"/>
      <c r="AE85" s="92"/>
      <c r="AF85" s="250" t="s">
        <v>0</v>
      </c>
      <c r="AG85" s="251"/>
    </row>
    <row r="86" spans="2:39" ht="21.75" customHeight="1">
      <c r="C86" s="138"/>
      <c r="D86" s="249" t="s">
        <v>87</v>
      </c>
      <c r="E86" s="249"/>
      <c r="F86" s="249"/>
      <c r="G86" s="249"/>
      <c r="H86" s="249"/>
      <c r="I86" s="249"/>
      <c r="J86" s="249"/>
      <c r="K86" s="249"/>
      <c r="L86" s="249"/>
      <c r="M86" s="249"/>
      <c r="N86" s="249"/>
      <c r="O86" s="249"/>
      <c r="P86" s="249"/>
      <c r="Q86" s="249"/>
      <c r="R86" s="249"/>
      <c r="S86" s="249"/>
      <c r="T86" s="249"/>
      <c r="U86" s="249"/>
      <c r="V86" s="249"/>
      <c r="W86" s="249"/>
      <c r="X86" s="249"/>
      <c r="Y86" s="249"/>
      <c r="Z86" s="249"/>
      <c r="AA86" s="249"/>
      <c r="AB86" s="249"/>
      <c r="AC86" s="249"/>
      <c r="AD86" s="249"/>
      <c r="AE86" s="249"/>
      <c r="AF86" s="249"/>
      <c r="AG86" s="252"/>
    </row>
    <row r="87" spans="2:39" s="20" customFormat="1" ht="21.75" customHeight="1">
      <c r="C87" s="120" t="s">
        <v>88</v>
      </c>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124"/>
      <c r="AE87" s="124"/>
      <c r="AF87" s="124"/>
      <c r="AG87" s="139"/>
      <c r="AL87" s="22"/>
      <c r="AM87" s="22"/>
    </row>
    <row r="88" spans="2:39" s="20" customFormat="1" ht="18.75" customHeight="1">
      <c r="C88" s="120"/>
      <c r="D88" s="253" t="s">
        <v>89</v>
      </c>
      <c r="E88" s="253"/>
      <c r="F88" s="253"/>
      <c r="G88" s="253"/>
      <c r="H88" s="253"/>
      <c r="I88" s="253"/>
      <c r="J88" s="253"/>
      <c r="K88" s="253"/>
      <c r="L88" s="253"/>
      <c r="M88" s="253"/>
      <c r="N88" s="253"/>
      <c r="O88" s="253"/>
      <c r="P88" s="253"/>
      <c r="Q88" s="253"/>
      <c r="R88" s="253"/>
      <c r="S88" s="253"/>
      <c r="T88" s="253"/>
      <c r="U88" s="253"/>
      <c r="V88" s="253"/>
      <c r="W88" s="253"/>
      <c r="X88" s="253"/>
      <c r="Y88" s="253"/>
      <c r="Z88" s="253"/>
      <c r="AA88" s="253"/>
      <c r="AB88" s="253"/>
      <c r="AC88" s="253"/>
      <c r="AD88" s="253"/>
      <c r="AE88" s="253"/>
      <c r="AF88" s="253"/>
      <c r="AG88" s="254"/>
      <c r="AL88" s="22"/>
      <c r="AM88" s="22"/>
    </row>
    <row r="89" spans="2:39" s="20" customFormat="1" ht="20.25" customHeight="1">
      <c r="C89" s="120"/>
      <c r="D89" s="246" t="s">
        <v>90</v>
      </c>
      <c r="E89" s="246"/>
      <c r="F89" s="246"/>
      <c r="G89" s="246"/>
      <c r="H89" s="246"/>
      <c r="I89" s="246"/>
      <c r="J89" s="246"/>
      <c r="K89" s="246"/>
      <c r="L89" s="246"/>
      <c r="M89" s="246"/>
      <c r="N89" s="246"/>
      <c r="O89" s="246"/>
      <c r="P89" s="246"/>
      <c r="Q89" s="246"/>
      <c r="R89" s="246"/>
      <c r="S89" s="246"/>
      <c r="T89" s="246"/>
      <c r="U89" s="246"/>
      <c r="V89" s="246"/>
      <c r="W89" s="246"/>
      <c r="X89" s="246"/>
      <c r="Y89" s="246"/>
      <c r="Z89" s="246"/>
      <c r="AA89" s="246"/>
      <c r="AB89" s="246"/>
      <c r="AC89" s="246"/>
      <c r="AD89" s="246"/>
      <c r="AE89" s="246"/>
      <c r="AF89" s="246"/>
      <c r="AG89" s="139"/>
      <c r="AL89" s="22"/>
      <c r="AM89" s="22"/>
    </row>
    <row r="90" spans="2:39" s="20" customFormat="1" ht="21" customHeight="1">
      <c r="C90" s="120"/>
      <c r="D90" s="246" t="s">
        <v>91</v>
      </c>
      <c r="E90" s="246"/>
      <c r="F90" s="246"/>
      <c r="G90" s="246"/>
      <c r="H90" s="246"/>
      <c r="I90" s="246"/>
      <c r="J90" s="246"/>
      <c r="K90" s="246"/>
      <c r="L90" s="246"/>
      <c r="M90" s="246"/>
      <c r="N90" s="246"/>
      <c r="O90" s="246"/>
      <c r="P90" s="246"/>
      <c r="Q90" s="246"/>
      <c r="R90" s="246"/>
      <c r="S90" s="246"/>
      <c r="T90" s="246"/>
      <c r="U90" s="246"/>
      <c r="V90" s="246"/>
      <c r="W90" s="246"/>
      <c r="X90" s="246"/>
      <c r="Y90" s="246"/>
      <c r="Z90" s="246"/>
      <c r="AA90" s="246"/>
      <c r="AB90" s="246"/>
      <c r="AC90" s="246"/>
      <c r="AD90" s="246"/>
      <c r="AE90" s="246"/>
      <c r="AF90" s="246"/>
      <c r="AG90" s="255"/>
      <c r="AL90" s="22"/>
      <c r="AM90" s="22"/>
    </row>
    <row r="91" spans="2:39" s="20" customFormat="1" ht="54" customHeight="1">
      <c r="C91" s="120"/>
      <c r="D91" s="256" t="s">
        <v>92</v>
      </c>
      <c r="E91" s="256"/>
      <c r="F91" s="256"/>
      <c r="G91" s="256"/>
      <c r="H91" s="256"/>
      <c r="I91" s="256"/>
      <c r="J91" s="256"/>
      <c r="K91" s="256"/>
      <c r="L91" s="256"/>
      <c r="M91" s="256"/>
      <c r="N91" s="256"/>
      <c r="O91" s="256"/>
      <c r="P91" s="256"/>
      <c r="Q91" s="256"/>
      <c r="R91" s="256"/>
      <c r="S91" s="256"/>
      <c r="T91" s="256"/>
      <c r="U91" s="256"/>
      <c r="V91" s="256"/>
      <c r="W91" s="256"/>
      <c r="X91" s="256"/>
      <c r="Y91" s="256"/>
      <c r="Z91" s="256"/>
      <c r="AA91" s="256"/>
      <c r="AB91" s="256"/>
      <c r="AC91" s="256"/>
      <c r="AD91" s="256"/>
      <c r="AE91" s="256"/>
      <c r="AF91" s="256"/>
      <c r="AG91" s="257"/>
      <c r="AL91" s="22"/>
      <c r="AM91" s="22"/>
    </row>
    <row r="92" spans="2:39" s="20" customFormat="1" ht="22.5" customHeight="1">
      <c r="C92" s="120"/>
      <c r="D92" s="246" t="s">
        <v>93</v>
      </c>
      <c r="E92" s="246"/>
      <c r="F92" s="246"/>
      <c r="G92" s="246"/>
      <c r="H92" s="246"/>
      <c r="I92" s="246"/>
      <c r="J92" s="246"/>
      <c r="K92" s="246"/>
      <c r="L92" s="246"/>
      <c r="M92" s="246"/>
      <c r="N92" s="246"/>
      <c r="O92" s="246"/>
      <c r="P92" s="246"/>
      <c r="Q92" s="246"/>
      <c r="R92" s="246"/>
      <c r="S92" s="246"/>
      <c r="T92" s="246"/>
      <c r="U92" s="246"/>
      <c r="V92" s="246"/>
      <c r="W92" s="246"/>
      <c r="X92" s="246"/>
      <c r="Y92" s="246"/>
      <c r="Z92" s="246"/>
      <c r="AA92" s="246"/>
      <c r="AB92" s="246"/>
      <c r="AC92" s="246"/>
      <c r="AD92" s="246"/>
      <c r="AE92" s="246"/>
      <c r="AF92" s="246"/>
      <c r="AG92" s="139"/>
      <c r="AL92" s="22"/>
      <c r="AM92" s="22"/>
    </row>
    <row r="93" spans="2:39" s="20" customFormat="1" ht="19.5" customHeight="1">
      <c r="C93" s="140" t="s">
        <v>94</v>
      </c>
      <c r="D93" s="124" t="s">
        <v>95</v>
      </c>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39"/>
      <c r="AL93" s="22"/>
      <c r="AM93" s="22"/>
    </row>
    <row r="94" spans="2:39" s="20" customFormat="1" ht="21" customHeight="1">
      <c r="C94" s="141" t="s">
        <v>96</v>
      </c>
      <c r="D94" s="124"/>
      <c r="E94" s="124"/>
      <c r="F94" s="124"/>
      <c r="G94" s="124"/>
      <c r="H94" s="124"/>
      <c r="I94" s="124"/>
      <c r="J94" s="124"/>
      <c r="K94" s="124"/>
      <c r="L94" s="124"/>
      <c r="M94" s="124"/>
      <c r="N94" s="124"/>
      <c r="O94" s="124"/>
      <c r="P94" s="124"/>
      <c r="Q94" s="124"/>
      <c r="R94" s="124"/>
      <c r="S94" s="124"/>
      <c r="T94" s="124"/>
      <c r="U94" s="124"/>
      <c r="V94" s="124"/>
      <c r="W94" s="124"/>
      <c r="X94" s="124"/>
      <c r="Y94" s="124"/>
      <c r="Z94" s="124"/>
      <c r="AA94" s="124"/>
      <c r="AB94" s="124"/>
      <c r="AC94" s="124"/>
      <c r="AD94" s="124"/>
      <c r="AE94" s="124"/>
      <c r="AF94" s="124"/>
      <c r="AG94" s="139"/>
      <c r="AL94" s="22"/>
      <c r="AM94" s="22"/>
    </row>
    <row r="95" spans="2:39" s="20" customFormat="1" ht="21.75" customHeight="1">
      <c r="C95" s="120"/>
      <c r="D95" s="142" t="s">
        <v>97</v>
      </c>
      <c r="E95" s="142"/>
      <c r="F95" s="142"/>
      <c r="G95" s="143"/>
      <c r="H95" s="143"/>
      <c r="I95" s="143"/>
      <c r="J95" s="143"/>
      <c r="K95" s="143"/>
      <c r="L95" s="143"/>
      <c r="M95" s="143"/>
      <c r="N95" s="143"/>
      <c r="O95" s="143"/>
      <c r="P95" s="143"/>
      <c r="Q95" s="143"/>
      <c r="R95" s="143"/>
      <c r="S95" s="143"/>
      <c r="T95" s="143"/>
      <c r="U95" s="143"/>
      <c r="V95" s="143"/>
      <c r="W95" s="143"/>
      <c r="X95" s="143"/>
      <c r="Y95" s="143"/>
      <c r="Z95" s="143"/>
      <c r="AA95" s="143"/>
      <c r="AB95" s="143"/>
      <c r="AC95" s="143"/>
      <c r="AD95" s="143"/>
      <c r="AE95" s="143"/>
      <c r="AF95" s="143"/>
      <c r="AG95" s="139"/>
      <c r="AL95" s="22"/>
      <c r="AM95" s="22"/>
    </row>
    <row r="96" spans="2:39" s="20" customFormat="1" ht="24.75" customHeight="1">
      <c r="C96" s="120"/>
      <c r="D96" s="142" t="s">
        <v>98</v>
      </c>
      <c r="E96" s="142"/>
      <c r="F96" s="142"/>
      <c r="G96" s="143"/>
      <c r="H96" s="143"/>
      <c r="I96" s="143"/>
      <c r="J96" s="143"/>
      <c r="K96" s="143"/>
      <c r="L96" s="143"/>
      <c r="M96" s="143"/>
      <c r="N96" s="143"/>
      <c r="O96" s="143"/>
      <c r="P96" s="143"/>
      <c r="Q96" s="143"/>
      <c r="R96" s="143"/>
      <c r="S96" s="143"/>
      <c r="T96" s="143"/>
      <c r="U96" s="143"/>
      <c r="V96" s="143"/>
      <c r="W96" s="143"/>
      <c r="X96" s="143"/>
      <c r="Y96" s="143"/>
      <c r="Z96" s="143"/>
      <c r="AA96" s="143"/>
      <c r="AB96" s="143"/>
      <c r="AC96" s="143"/>
      <c r="AD96" s="143"/>
      <c r="AE96" s="143"/>
      <c r="AF96" s="143"/>
      <c r="AG96" s="139"/>
      <c r="AL96" s="22"/>
      <c r="AM96" s="22"/>
    </row>
    <row r="97" spans="3:39" s="20" customFormat="1" ht="22.5" customHeight="1">
      <c r="C97" s="120"/>
      <c r="D97" s="142" t="s">
        <v>99</v>
      </c>
      <c r="E97" s="142"/>
      <c r="F97" s="142"/>
      <c r="G97" s="143"/>
      <c r="H97" s="143"/>
      <c r="I97" s="143"/>
      <c r="J97" s="143"/>
      <c r="K97" s="143"/>
      <c r="L97" s="143"/>
      <c r="M97" s="143"/>
      <c r="N97" s="143"/>
      <c r="O97" s="143"/>
      <c r="P97" s="143"/>
      <c r="Q97" s="143"/>
      <c r="R97" s="143"/>
      <c r="S97" s="143"/>
      <c r="T97" s="143"/>
      <c r="U97" s="143"/>
      <c r="V97" s="143"/>
      <c r="W97" s="143"/>
      <c r="X97" s="143"/>
      <c r="Y97" s="143"/>
      <c r="Z97" s="143"/>
      <c r="AA97" s="143"/>
      <c r="AB97" s="143"/>
      <c r="AC97" s="143"/>
      <c r="AD97" s="143"/>
      <c r="AE97" s="143"/>
      <c r="AF97" s="143"/>
      <c r="AG97" s="139"/>
      <c r="AL97" s="22"/>
      <c r="AM97" s="22"/>
    </row>
    <row r="98" spans="3:39" s="20" customFormat="1" ht="23.25" customHeight="1">
      <c r="C98" s="120"/>
      <c r="D98" s="142" t="s">
        <v>100</v>
      </c>
      <c r="E98" s="142"/>
      <c r="F98" s="142"/>
      <c r="G98" s="143"/>
      <c r="H98" s="143"/>
      <c r="I98" s="143"/>
      <c r="J98" s="143"/>
      <c r="K98" s="143"/>
      <c r="L98" s="143"/>
      <c r="M98" s="143"/>
      <c r="N98" s="143"/>
      <c r="O98" s="143"/>
      <c r="P98" s="143"/>
      <c r="Q98" s="143"/>
      <c r="R98" s="143"/>
      <c r="S98" s="143"/>
      <c r="T98" s="143"/>
      <c r="U98" s="143"/>
      <c r="V98" s="143"/>
      <c r="W98" s="143"/>
      <c r="X98" s="143"/>
      <c r="Y98" s="143"/>
      <c r="Z98" s="143"/>
      <c r="AA98" s="143"/>
      <c r="AB98" s="143"/>
      <c r="AC98" s="143"/>
      <c r="AD98" s="143"/>
      <c r="AE98" s="143"/>
      <c r="AF98" s="143"/>
      <c r="AG98" s="139"/>
      <c r="AL98" s="22"/>
      <c r="AM98" s="22"/>
    </row>
    <row r="99" spans="3:39" s="20" customFormat="1" ht="24.75" customHeight="1">
      <c r="C99" s="120"/>
      <c r="D99" s="142" t="s">
        <v>101</v>
      </c>
      <c r="E99" s="142"/>
      <c r="F99" s="142"/>
      <c r="G99" s="143"/>
      <c r="H99" s="143"/>
      <c r="I99" s="143"/>
      <c r="J99" s="143"/>
      <c r="K99" s="143"/>
      <c r="L99" s="143"/>
      <c r="M99" s="143"/>
      <c r="N99" s="143"/>
      <c r="O99" s="143"/>
      <c r="P99" s="143"/>
      <c r="Q99" s="143"/>
      <c r="R99" s="143"/>
      <c r="S99" s="143"/>
      <c r="T99" s="143"/>
      <c r="U99" s="143"/>
      <c r="V99" s="143"/>
      <c r="W99" s="143"/>
      <c r="X99" s="143"/>
      <c r="Y99" s="143"/>
      <c r="Z99" s="143"/>
      <c r="AA99" s="143"/>
      <c r="AB99" s="143"/>
      <c r="AC99" s="143"/>
      <c r="AD99" s="143"/>
      <c r="AE99" s="143"/>
      <c r="AF99" s="143"/>
      <c r="AG99" s="139"/>
      <c r="AL99" s="22"/>
      <c r="AM99" s="22"/>
    </row>
    <row r="100" spans="3:39" s="20" customFormat="1" ht="24.75" customHeight="1">
      <c r="C100" s="120"/>
      <c r="D100" s="142" t="s">
        <v>102</v>
      </c>
      <c r="E100" s="142"/>
      <c r="F100" s="142"/>
      <c r="G100" s="143"/>
      <c r="H100" s="143"/>
      <c r="I100" s="143"/>
      <c r="J100" s="143"/>
      <c r="K100" s="143"/>
      <c r="L100" s="143"/>
      <c r="M100" s="143"/>
      <c r="N100" s="143"/>
      <c r="O100" s="143"/>
      <c r="P100" s="143"/>
      <c r="Q100" s="143"/>
      <c r="R100" s="143"/>
      <c r="S100" s="143"/>
      <c r="T100" s="143"/>
      <c r="U100" s="143"/>
      <c r="V100" s="143"/>
      <c r="W100" s="143"/>
      <c r="X100" s="143"/>
      <c r="Y100" s="143"/>
      <c r="Z100" s="143"/>
      <c r="AA100" s="143"/>
      <c r="AB100" s="143"/>
      <c r="AC100" s="143"/>
      <c r="AD100" s="143"/>
      <c r="AE100" s="143"/>
      <c r="AF100" s="143"/>
      <c r="AG100" s="139"/>
      <c r="AL100" s="22"/>
      <c r="AM100" s="22"/>
    </row>
    <row r="101" spans="3:39" s="20" customFormat="1" ht="24.75" customHeight="1">
      <c r="C101" s="141" t="s">
        <v>103</v>
      </c>
      <c r="D101" s="124"/>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39"/>
      <c r="AL101" s="22"/>
      <c r="AM101" s="22"/>
    </row>
    <row r="102" spans="3:39" s="20" customFormat="1" ht="24.75" hidden="1" customHeight="1">
      <c r="C102" s="141" t="s">
        <v>104</v>
      </c>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c r="AG102" s="139"/>
      <c r="AL102" s="22"/>
      <c r="AM102" s="22"/>
    </row>
    <row r="103" spans="3:39" s="20" customFormat="1" ht="20.25" hidden="1" customHeight="1">
      <c r="C103" s="120"/>
      <c r="D103" s="124" t="s">
        <v>105</v>
      </c>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39"/>
      <c r="AL103" s="22"/>
      <c r="AM103" s="22"/>
    </row>
    <row r="104" spans="3:39" s="20" customFormat="1" ht="23.25" customHeight="1">
      <c r="C104" s="141" t="s">
        <v>106</v>
      </c>
      <c r="D104" s="124"/>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c r="AA104" s="124"/>
      <c r="AB104" s="124"/>
      <c r="AC104" s="124"/>
      <c r="AD104" s="124"/>
      <c r="AE104" s="124"/>
      <c r="AF104" s="124"/>
      <c r="AG104" s="139"/>
      <c r="AL104" s="22"/>
      <c r="AM104" s="22"/>
    </row>
    <row r="105" spans="3:39" s="20" customFormat="1" ht="24" customHeight="1">
      <c r="C105" s="141" t="s">
        <v>107</v>
      </c>
      <c r="D105" s="124"/>
      <c r="E105" s="124"/>
      <c r="F105" s="124"/>
      <c r="G105" s="124"/>
      <c r="H105" s="124"/>
      <c r="I105" s="124"/>
      <c r="J105" s="124"/>
      <c r="K105" s="124"/>
      <c r="L105" s="124"/>
      <c r="M105" s="124"/>
      <c r="N105" s="124"/>
      <c r="O105" s="124"/>
      <c r="P105" s="124"/>
      <c r="Q105" s="124"/>
      <c r="R105" s="124"/>
      <c r="S105" s="124"/>
      <c r="T105" s="124"/>
      <c r="U105" s="124"/>
      <c r="V105" s="124"/>
      <c r="W105" s="124"/>
      <c r="X105" s="124"/>
      <c r="Y105" s="124"/>
      <c r="Z105" s="124"/>
      <c r="AA105" s="124"/>
      <c r="AB105" s="124"/>
      <c r="AC105" s="124"/>
      <c r="AD105" s="124"/>
      <c r="AE105" s="124"/>
      <c r="AF105" s="124"/>
      <c r="AG105" s="139"/>
      <c r="AL105" s="22"/>
      <c r="AM105" s="22"/>
    </row>
    <row r="106" spans="3:39" s="145" customFormat="1" ht="21" customHeight="1">
      <c r="C106" s="141" t="s">
        <v>108</v>
      </c>
      <c r="D106" s="144"/>
      <c r="E106" s="144"/>
      <c r="F106" s="144"/>
      <c r="G106" s="124"/>
      <c r="H106" s="124"/>
      <c r="I106" s="124"/>
      <c r="J106" s="124"/>
      <c r="K106" s="124"/>
      <c r="L106" s="124"/>
      <c r="M106" s="124"/>
      <c r="N106" s="124"/>
      <c r="O106" s="124"/>
      <c r="P106" s="124"/>
      <c r="Q106" s="124"/>
      <c r="R106" s="124"/>
      <c r="S106" s="124"/>
      <c r="T106" s="124"/>
      <c r="U106" s="124"/>
      <c r="V106" s="124"/>
      <c r="W106" s="124"/>
      <c r="X106" s="124"/>
      <c r="Y106" s="124"/>
      <c r="Z106" s="124"/>
      <c r="AA106" s="124"/>
      <c r="AB106" s="124"/>
      <c r="AC106" s="124"/>
      <c r="AD106" s="124"/>
      <c r="AE106" s="124"/>
      <c r="AF106" s="124"/>
      <c r="AG106" s="139"/>
      <c r="AL106" s="146"/>
      <c r="AM106" s="146"/>
    </row>
    <row r="107" spans="3:39" s="145" customFormat="1" ht="19.5" customHeight="1">
      <c r="C107" s="141" t="s">
        <v>109</v>
      </c>
      <c r="D107" s="124"/>
      <c r="E107" s="124"/>
      <c r="F107" s="124"/>
      <c r="G107" s="124"/>
      <c r="H107" s="124"/>
      <c r="I107" s="124"/>
      <c r="J107" s="124"/>
      <c r="K107" s="124"/>
      <c r="L107" s="124"/>
      <c r="M107" s="124"/>
      <c r="N107" s="124"/>
      <c r="O107" s="124"/>
      <c r="P107" s="124"/>
      <c r="Q107" s="124"/>
      <c r="R107" s="124"/>
      <c r="S107" s="124"/>
      <c r="T107" s="124"/>
      <c r="U107" s="124"/>
      <c r="V107" s="124"/>
      <c r="W107" s="124"/>
      <c r="X107" s="124"/>
      <c r="Y107" s="124"/>
      <c r="Z107" s="124"/>
      <c r="AA107" s="124"/>
      <c r="AB107" s="124"/>
      <c r="AC107" s="124"/>
      <c r="AD107" s="124"/>
      <c r="AE107" s="124"/>
      <c r="AF107" s="124"/>
      <c r="AG107" s="139"/>
      <c r="AL107" s="146"/>
      <c r="AM107" s="146"/>
    </row>
    <row r="108" spans="3:39" s="145" customFormat="1" ht="19.5" customHeight="1">
      <c r="C108" s="141" t="s">
        <v>110</v>
      </c>
      <c r="D108" s="124"/>
      <c r="E108" s="124"/>
      <c r="F108" s="124"/>
      <c r="G108" s="124"/>
      <c r="H108" s="124"/>
      <c r="I108" s="124"/>
      <c r="J108" s="124"/>
      <c r="K108" s="124"/>
      <c r="L108" s="124"/>
      <c r="M108" s="124"/>
      <c r="N108" s="124"/>
      <c r="O108" s="124"/>
      <c r="P108" s="124"/>
      <c r="Q108" s="124"/>
      <c r="R108" s="124"/>
      <c r="S108" s="124"/>
      <c r="T108" s="124"/>
      <c r="U108" s="124"/>
      <c r="V108" s="124"/>
      <c r="W108" s="124"/>
      <c r="X108" s="124"/>
      <c r="Y108" s="124"/>
      <c r="Z108" s="124"/>
      <c r="AA108" s="124"/>
      <c r="AB108" s="124"/>
      <c r="AC108" s="124"/>
      <c r="AD108" s="124"/>
      <c r="AE108" s="124"/>
      <c r="AF108" s="124"/>
      <c r="AG108" s="139"/>
      <c r="AL108" s="146"/>
      <c r="AM108" s="146"/>
    </row>
    <row r="109" spans="3:39" s="20" customFormat="1" ht="18.75" customHeight="1">
      <c r="C109" s="147" t="s">
        <v>111</v>
      </c>
      <c r="D109" s="258" t="s">
        <v>112</v>
      </c>
      <c r="E109" s="258"/>
      <c r="F109" s="258"/>
      <c r="G109" s="258"/>
      <c r="H109" s="258"/>
      <c r="I109" s="258"/>
      <c r="J109" s="258"/>
      <c r="K109" s="258"/>
      <c r="L109" s="258"/>
      <c r="M109" s="258"/>
      <c r="N109" s="258"/>
      <c r="O109" s="258"/>
      <c r="P109" s="258"/>
      <c r="Q109" s="258"/>
      <c r="R109" s="258"/>
      <c r="S109" s="258"/>
      <c r="T109" s="258"/>
      <c r="U109" s="258"/>
      <c r="V109" s="258"/>
      <c r="W109" s="258"/>
      <c r="X109" s="258"/>
      <c r="Y109" s="258"/>
      <c r="Z109" s="258"/>
      <c r="AA109" s="258"/>
      <c r="AB109" s="258"/>
      <c r="AC109" s="258"/>
      <c r="AD109" s="258"/>
      <c r="AE109" s="258"/>
      <c r="AF109" s="258"/>
      <c r="AG109" s="139"/>
      <c r="AL109" s="22"/>
      <c r="AM109" s="22"/>
    </row>
    <row r="110" spans="3:39" s="20" customFormat="1" ht="16.5" customHeight="1">
      <c r="C110" s="148" t="s">
        <v>113</v>
      </c>
      <c r="D110" s="124" t="s">
        <v>114</v>
      </c>
      <c r="E110" s="124"/>
      <c r="F110" s="124"/>
      <c r="G110" s="124"/>
      <c r="H110" s="124"/>
      <c r="I110" s="124"/>
      <c r="J110" s="124"/>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c r="AG110" s="139"/>
      <c r="AL110" s="22"/>
      <c r="AM110" s="22"/>
    </row>
    <row r="111" spans="3:39" s="145" customFormat="1" ht="19.5" customHeight="1">
      <c r="C111" s="149"/>
      <c r="D111" s="150"/>
      <c r="E111" s="151"/>
      <c r="F111" s="151"/>
      <c r="G111" s="151"/>
      <c r="H111" s="151"/>
      <c r="I111" s="151"/>
      <c r="J111" s="151"/>
      <c r="K111" s="151"/>
      <c r="L111" s="151"/>
      <c r="M111" s="151"/>
      <c r="N111" s="151"/>
      <c r="O111" s="151"/>
      <c r="P111" s="151"/>
      <c r="Q111" s="151"/>
      <c r="R111" s="151"/>
      <c r="S111" s="151"/>
      <c r="T111" s="124"/>
      <c r="U111" s="124"/>
      <c r="V111" s="124"/>
      <c r="W111" s="124"/>
      <c r="X111" s="124"/>
      <c r="Y111" s="124"/>
      <c r="Z111" s="124"/>
      <c r="AA111" s="124"/>
      <c r="AB111" s="124"/>
      <c r="AC111" s="124"/>
      <c r="AD111" s="124"/>
      <c r="AE111" s="124"/>
      <c r="AF111" s="124"/>
      <c r="AG111" s="139"/>
      <c r="AL111" s="146"/>
      <c r="AM111" s="146"/>
    </row>
    <row r="112" spans="3:39" s="145" customFormat="1" ht="12.75" customHeight="1" thickBot="1">
      <c r="C112" s="152"/>
      <c r="D112" s="259" t="s">
        <v>115</v>
      </c>
      <c r="E112" s="259"/>
      <c r="F112" s="259"/>
      <c r="G112" s="259"/>
      <c r="H112" s="259"/>
      <c r="I112" s="259"/>
      <c r="J112" s="259"/>
      <c r="K112" s="259"/>
      <c r="L112" s="259"/>
      <c r="M112" s="259"/>
      <c r="N112" s="259"/>
      <c r="O112" s="259"/>
      <c r="P112" s="259"/>
      <c r="Q112" s="259"/>
      <c r="R112" s="259"/>
      <c r="S112" s="259"/>
      <c r="T112" s="259"/>
      <c r="U112" s="259"/>
      <c r="V112" s="259"/>
      <c r="W112" s="259"/>
      <c r="X112" s="259"/>
      <c r="Y112" s="259"/>
      <c r="Z112" s="259"/>
      <c r="AA112" s="259"/>
      <c r="AB112" s="259"/>
      <c r="AC112" s="259"/>
      <c r="AD112" s="259"/>
      <c r="AE112" s="259"/>
      <c r="AF112" s="259"/>
      <c r="AG112" s="260"/>
      <c r="AL112" s="146"/>
      <c r="AM112" s="146"/>
    </row>
    <row r="113" spans="4:33">
      <c r="D113" s="153" t="s">
        <v>116</v>
      </c>
      <c r="E113" s="153"/>
      <c r="F113" s="153"/>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row>
    <row r="117" spans="4:33">
      <c r="J117" t="s">
        <v>117</v>
      </c>
    </row>
  </sheetData>
  <mergeCells count="94">
    <mergeCell ref="K3:AA3"/>
    <mergeCell ref="AF3:AG3"/>
    <mergeCell ref="K4:AA4"/>
    <mergeCell ref="K5:AA5"/>
    <mergeCell ref="F11:H11"/>
    <mergeCell ref="AB15:AF15"/>
    <mergeCell ref="AG15:AG17"/>
    <mergeCell ref="G16:G17"/>
    <mergeCell ref="H16:H17"/>
    <mergeCell ref="I16:I17"/>
    <mergeCell ref="J16:J17"/>
    <mergeCell ref="K16:K17"/>
    <mergeCell ref="L16:P16"/>
    <mergeCell ref="Q16:U16"/>
    <mergeCell ref="V16:V17"/>
    <mergeCell ref="G15:K15"/>
    <mergeCell ref="L15:V15"/>
    <mergeCell ref="W15:W17"/>
    <mergeCell ref="X15:AA15"/>
    <mergeCell ref="AD16:AD17"/>
    <mergeCell ref="AE16:AE17"/>
    <mergeCell ref="C29:D29"/>
    <mergeCell ref="X16:X17"/>
    <mergeCell ref="Y16:Y17"/>
    <mergeCell ref="Z16:Z17"/>
    <mergeCell ref="AA16:AA17"/>
    <mergeCell ref="C15:F17"/>
    <mergeCell ref="AF16:AF17"/>
    <mergeCell ref="C18:F18"/>
    <mergeCell ref="C19:D19"/>
    <mergeCell ref="AB16:AB17"/>
    <mergeCell ref="AC16:AC17"/>
    <mergeCell ref="R61:T61"/>
    <mergeCell ref="C30:D30"/>
    <mergeCell ref="C31:D31"/>
    <mergeCell ref="C38:D38"/>
    <mergeCell ref="C39:D39"/>
    <mergeCell ref="C40:D40"/>
    <mergeCell ref="C47:D47"/>
    <mergeCell ref="H63:J63"/>
    <mergeCell ref="K63:M63"/>
    <mergeCell ref="N63:P63"/>
    <mergeCell ref="C48:D48"/>
    <mergeCell ref="C49:D49"/>
    <mergeCell ref="C57:D57"/>
    <mergeCell ref="H61:J61"/>
    <mergeCell ref="K61:M61"/>
    <mergeCell ref="U61:W61"/>
    <mergeCell ref="X61:Z61"/>
    <mergeCell ref="AA61:AC61"/>
    <mergeCell ref="AD61:AE61"/>
    <mergeCell ref="U62:W62"/>
    <mergeCell ref="H64:J64"/>
    <mergeCell ref="K64:M64"/>
    <mergeCell ref="N64:P64"/>
    <mergeCell ref="U64:V64"/>
    <mergeCell ref="H65:J65"/>
    <mergeCell ref="K65:M65"/>
    <mergeCell ref="N65:P65"/>
    <mergeCell ref="H66:J66"/>
    <mergeCell ref="K66:M66"/>
    <mergeCell ref="N66:P66"/>
    <mergeCell ref="H67:J67"/>
    <mergeCell ref="K67:M67"/>
    <mergeCell ref="N67:P67"/>
    <mergeCell ref="H68:J68"/>
    <mergeCell ref="K68:M68"/>
    <mergeCell ref="N68:P68"/>
    <mergeCell ref="H69:J69"/>
    <mergeCell ref="K69:M69"/>
    <mergeCell ref="N69:P69"/>
    <mergeCell ref="H70:J70"/>
    <mergeCell ref="K70:M70"/>
    <mergeCell ref="N70:P70"/>
    <mergeCell ref="H71:J71"/>
    <mergeCell ref="K71:M71"/>
    <mergeCell ref="N71:P71"/>
    <mergeCell ref="D89:AF89"/>
    <mergeCell ref="H72:J72"/>
    <mergeCell ref="K72:M72"/>
    <mergeCell ref="N72:P72"/>
    <mergeCell ref="H73:J73"/>
    <mergeCell ref="K73:M73"/>
    <mergeCell ref="N73:P73"/>
    <mergeCell ref="H80:J80"/>
    <mergeCell ref="C83:X83"/>
    <mergeCell ref="AF85:AG85"/>
    <mergeCell ref="D86:AG86"/>
    <mergeCell ref="D88:AG88"/>
    <mergeCell ref="D90:AG90"/>
    <mergeCell ref="D91:AG91"/>
    <mergeCell ref="D92:AF92"/>
    <mergeCell ref="D109:AF109"/>
    <mergeCell ref="D112:AG11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17"/>
  <sheetViews>
    <sheetView topLeftCell="B1" zoomScale="80" zoomScaleNormal="80" workbookViewId="0">
      <selection activeCell="G21" sqref="G21:AF28"/>
    </sheetView>
  </sheetViews>
  <sheetFormatPr defaultRowHeight="15"/>
  <cols>
    <col min="1" max="1" width="6.42578125" hidden="1" customWidth="1"/>
    <col min="2" max="2" width="2" customWidth="1"/>
    <col min="3" max="3" width="4" customWidth="1"/>
    <col min="4" max="4" width="26.28515625" customWidth="1"/>
    <col min="5" max="5" width="2.140625" customWidth="1"/>
    <col min="6" max="6" width="16.7109375" customWidth="1"/>
    <col min="7" max="7" width="15.28515625" customWidth="1"/>
    <col min="8" max="8" width="16.85546875" customWidth="1"/>
    <col min="9" max="9" width="14.28515625" bestFit="1" customWidth="1"/>
    <col min="10" max="10" width="14.140625" customWidth="1"/>
    <col min="11" max="11" width="16.140625" customWidth="1"/>
    <col min="12" max="15" width="16.7109375" customWidth="1"/>
    <col min="16" max="16" width="17.85546875" bestFit="1" customWidth="1"/>
    <col min="17" max="17" width="9.7109375" customWidth="1"/>
    <col min="18" max="18" width="14.28515625" bestFit="1" customWidth="1"/>
    <col min="19" max="19" width="10.42578125" customWidth="1"/>
    <col min="20" max="22" width="15.28515625" customWidth="1"/>
    <col min="23" max="23" width="16.7109375" customWidth="1"/>
    <col min="24" max="24" width="9" customWidth="1"/>
    <col min="25" max="25" width="8.140625" customWidth="1"/>
    <col min="26" max="26" width="9" customWidth="1"/>
    <col min="27" max="27" width="7.5703125" customWidth="1"/>
    <col min="28" max="28" width="14.5703125" customWidth="1"/>
    <col min="29" max="29" width="16.85546875" customWidth="1"/>
    <col min="30" max="30" width="12.85546875" customWidth="1"/>
    <col min="31" max="31" width="12.7109375" customWidth="1"/>
    <col min="32" max="32" width="17" customWidth="1"/>
    <col min="33" max="33" width="14.42578125" customWidth="1"/>
    <col min="38" max="38" width="29.5703125" style="1" customWidth="1"/>
    <col min="39" max="39" width="23" style="1" customWidth="1"/>
  </cols>
  <sheetData>
    <row r="1" spans="1:39" ht="5.25" customHeight="1"/>
    <row r="2" spans="1:39" ht="5.25" customHeight="1"/>
    <row r="3" spans="1:39" ht="17.25" customHeight="1">
      <c r="K3" s="215"/>
      <c r="L3" s="215"/>
      <c r="M3" s="215"/>
      <c r="N3" s="215"/>
      <c r="O3" s="215"/>
      <c r="P3" s="215"/>
      <c r="Q3" s="215"/>
      <c r="R3" s="215"/>
      <c r="S3" s="215"/>
      <c r="T3" s="215"/>
      <c r="U3" s="215"/>
      <c r="V3" s="215"/>
      <c r="W3" s="215"/>
      <c r="X3" s="215"/>
      <c r="Y3" s="215"/>
      <c r="Z3" s="215"/>
      <c r="AA3" s="215"/>
      <c r="AB3" s="2"/>
      <c r="AC3" s="2"/>
      <c r="AD3" s="2"/>
      <c r="AE3" s="2"/>
      <c r="AF3" s="215" t="s">
        <v>0</v>
      </c>
      <c r="AG3" s="215"/>
    </row>
    <row r="4" spans="1:39" ht="24.75" customHeight="1">
      <c r="K4" s="215" t="s">
        <v>1</v>
      </c>
      <c r="L4" s="215"/>
      <c r="M4" s="215"/>
      <c r="N4" s="215"/>
      <c r="O4" s="215"/>
      <c r="P4" s="215"/>
      <c r="Q4" s="215"/>
      <c r="R4" s="215"/>
      <c r="S4" s="215"/>
      <c r="T4" s="215"/>
      <c r="U4" s="215"/>
      <c r="V4" s="215"/>
      <c r="W4" s="215"/>
      <c r="X4" s="215"/>
      <c r="Y4" s="215"/>
      <c r="Z4" s="215"/>
      <c r="AA4" s="215"/>
      <c r="AB4" s="2"/>
      <c r="AC4" s="2"/>
      <c r="AD4" s="2"/>
      <c r="AE4" s="2"/>
      <c r="AF4" s="3"/>
    </row>
    <row r="5" spans="1:39" ht="18.75" customHeight="1">
      <c r="K5" s="215" t="s">
        <v>129</v>
      </c>
      <c r="L5" s="215"/>
      <c r="M5" s="215"/>
      <c r="N5" s="215"/>
      <c r="O5" s="215"/>
      <c r="P5" s="215"/>
      <c r="Q5" s="215"/>
      <c r="R5" s="215"/>
      <c r="S5" s="215"/>
      <c r="T5" s="215"/>
      <c r="U5" s="215"/>
      <c r="V5" s="215"/>
      <c r="W5" s="215"/>
      <c r="X5" s="215"/>
      <c r="Y5" s="215"/>
      <c r="Z5" s="215"/>
      <c r="AA5" s="215"/>
    </row>
    <row r="6" spans="1:39" ht="18" customHeight="1">
      <c r="K6" s="4"/>
      <c r="L6" s="4"/>
      <c r="M6" s="4"/>
      <c r="N6" s="4"/>
      <c r="O6" s="4"/>
      <c r="P6" s="4"/>
      <c r="Q6" s="5"/>
      <c r="R6" s="5"/>
      <c r="S6" s="5"/>
      <c r="T6" s="5"/>
      <c r="U6" s="5"/>
      <c r="V6" s="5"/>
      <c r="W6" s="5"/>
      <c r="X6" s="5"/>
      <c r="Y6" s="4"/>
      <c r="Z6" s="4"/>
      <c r="AA6" s="4"/>
    </row>
    <row r="7" spans="1:39" ht="18" customHeight="1">
      <c r="F7" s="6"/>
      <c r="G7" s="6"/>
      <c r="H7" s="6"/>
      <c r="K7" s="4"/>
      <c r="L7" s="4"/>
      <c r="M7" s="4"/>
      <c r="N7" s="4"/>
      <c r="O7" s="4"/>
      <c r="P7" s="4"/>
      <c r="Q7" s="5"/>
      <c r="R7" s="5"/>
      <c r="S7" s="5"/>
      <c r="T7" s="5"/>
      <c r="U7" s="5"/>
      <c r="V7" s="5"/>
      <c r="W7" s="5"/>
      <c r="X7" s="5"/>
      <c r="Y7" s="4"/>
      <c r="Z7" s="4"/>
      <c r="AA7" s="4"/>
    </row>
    <row r="8" spans="1:39" ht="16.5" customHeight="1">
      <c r="A8" s="7"/>
      <c r="B8" s="7"/>
      <c r="C8" s="8" t="s">
        <v>2</v>
      </c>
      <c r="D8" s="9"/>
      <c r="E8" s="8" t="s">
        <v>3</v>
      </c>
      <c r="F8" s="10" t="s">
        <v>4</v>
      </c>
      <c r="G8" s="11"/>
      <c r="H8" s="12"/>
      <c r="I8" s="6"/>
      <c r="J8" s="13"/>
      <c r="K8" s="13"/>
      <c r="L8" s="13"/>
      <c r="M8" s="13"/>
      <c r="N8" s="13"/>
      <c r="O8" s="13"/>
      <c r="P8" s="13"/>
      <c r="Q8" s="14"/>
      <c r="R8" s="14"/>
      <c r="S8" s="14"/>
      <c r="T8" s="14"/>
      <c r="U8" s="14"/>
      <c r="V8" s="14"/>
      <c r="W8" s="14"/>
      <c r="X8" s="14"/>
      <c r="AD8" s="6"/>
    </row>
    <row r="9" spans="1:39" ht="17.25" customHeight="1">
      <c r="A9" s="7"/>
      <c r="B9" s="7"/>
      <c r="C9" s="8" t="s">
        <v>5</v>
      </c>
      <c r="D9" s="9"/>
      <c r="E9" s="8" t="s">
        <v>3</v>
      </c>
      <c r="F9" s="15"/>
      <c r="G9" s="16"/>
      <c r="H9" s="17"/>
      <c r="I9" s="6"/>
      <c r="J9" s="13"/>
      <c r="K9" s="13"/>
      <c r="L9" s="13"/>
      <c r="M9" s="13"/>
      <c r="N9" s="13"/>
      <c r="O9" s="13"/>
      <c r="P9" s="13"/>
      <c r="AD9" s="18"/>
      <c r="AE9" s="19"/>
      <c r="AF9" s="20"/>
    </row>
    <row r="10" spans="1:39" ht="17.25" customHeight="1">
      <c r="A10" s="7"/>
      <c r="B10" s="7"/>
      <c r="C10" s="8" t="s">
        <v>6</v>
      </c>
      <c r="D10" s="9"/>
      <c r="E10" s="8" t="s">
        <v>3</v>
      </c>
      <c r="F10" s="15"/>
      <c r="G10" s="16"/>
      <c r="H10" s="17"/>
      <c r="I10" s="6"/>
      <c r="J10" s="13"/>
      <c r="K10" s="13"/>
      <c r="L10" s="13"/>
      <c r="M10" s="13"/>
      <c r="N10" s="13"/>
      <c r="O10" s="13"/>
      <c r="P10" s="13"/>
      <c r="AD10" s="18"/>
      <c r="AE10" s="19"/>
      <c r="AF10" s="20"/>
    </row>
    <row r="11" spans="1:39" ht="17.25" customHeight="1">
      <c r="A11" s="7"/>
      <c r="B11" s="7"/>
      <c r="C11" s="8" t="s">
        <v>7</v>
      </c>
      <c r="D11" s="9"/>
      <c r="E11" s="8" t="s">
        <v>3</v>
      </c>
      <c r="F11" s="216" t="s">
        <v>8</v>
      </c>
      <c r="G11" s="216"/>
      <c r="H11" s="216"/>
      <c r="I11" s="6"/>
      <c r="J11" s="13"/>
      <c r="K11" s="13"/>
      <c r="L11" s="13"/>
      <c r="M11" s="13"/>
      <c r="N11" s="13"/>
      <c r="O11" s="13"/>
      <c r="P11" s="13"/>
      <c r="AD11" s="18"/>
      <c r="AE11" s="19"/>
      <c r="AF11" s="18"/>
    </row>
    <row r="12" spans="1:39" s="20" customFormat="1" ht="17.25" customHeight="1">
      <c r="A12" s="7"/>
      <c r="B12" s="7"/>
      <c r="C12" s="8" t="s">
        <v>9</v>
      </c>
      <c r="D12" s="9"/>
      <c r="E12" s="8"/>
      <c r="F12" s="13"/>
      <c r="G12" s="21"/>
      <c r="H12" s="18"/>
      <c r="I12" s="18"/>
      <c r="J12" s="13"/>
      <c r="K12" s="13"/>
      <c r="L12" s="13"/>
      <c r="M12" s="13"/>
      <c r="N12" s="13"/>
      <c r="O12" s="13"/>
      <c r="P12" s="13"/>
      <c r="AL12" s="22"/>
      <c r="AM12" s="22"/>
    </row>
    <row r="13" spans="1:39" ht="17.25" customHeight="1">
      <c r="A13" s="7"/>
      <c r="B13" s="7"/>
      <c r="C13" s="23"/>
      <c r="D13" s="9"/>
      <c r="E13" s="8"/>
      <c r="F13" s="13" t="s">
        <v>10</v>
      </c>
      <c r="G13" s="21"/>
      <c r="H13" s="18"/>
      <c r="I13" s="18"/>
      <c r="J13" s="13"/>
      <c r="K13" s="13"/>
      <c r="L13" s="13"/>
      <c r="M13" s="13"/>
      <c r="N13" s="13"/>
      <c r="O13" s="13"/>
      <c r="P13" s="13"/>
    </row>
    <row r="14" spans="1:39" ht="18.75" customHeight="1" thickBot="1">
      <c r="A14" s="7"/>
      <c r="B14" s="7"/>
      <c r="C14" s="5"/>
      <c r="D14" s="14"/>
      <c r="E14" s="14"/>
      <c r="F14" s="14"/>
      <c r="G14" s="20"/>
      <c r="H14" s="20"/>
      <c r="I14" s="20"/>
    </row>
    <row r="15" spans="1:39" s="24" customFormat="1" ht="30" customHeight="1">
      <c r="C15" s="225" t="s">
        <v>11</v>
      </c>
      <c r="D15" s="226"/>
      <c r="E15" s="226"/>
      <c r="F15" s="226"/>
      <c r="G15" s="217" t="s">
        <v>12</v>
      </c>
      <c r="H15" s="217"/>
      <c r="I15" s="217"/>
      <c r="J15" s="217"/>
      <c r="K15" s="217"/>
      <c r="L15" s="217" t="s">
        <v>13</v>
      </c>
      <c r="M15" s="217"/>
      <c r="N15" s="217"/>
      <c r="O15" s="217"/>
      <c r="P15" s="217"/>
      <c r="Q15" s="217"/>
      <c r="R15" s="217"/>
      <c r="S15" s="217"/>
      <c r="T15" s="217"/>
      <c r="U15" s="217"/>
      <c r="V15" s="217"/>
      <c r="W15" s="222" t="s">
        <v>14</v>
      </c>
      <c r="X15" s="217" t="s">
        <v>15</v>
      </c>
      <c r="Y15" s="217"/>
      <c r="Z15" s="217"/>
      <c r="AA15" s="217"/>
      <c r="AB15" s="217" t="s">
        <v>16</v>
      </c>
      <c r="AC15" s="217"/>
      <c r="AD15" s="217"/>
      <c r="AE15" s="217"/>
      <c r="AF15" s="217"/>
      <c r="AG15" s="218" t="s">
        <v>17</v>
      </c>
      <c r="AL15" s="25"/>
      <c r="AM15" s="25"/>
    </row>
    <row r="16" spans="1:39" s="24" customFormat="1" ht="19.5" customHeight="1">
      <c r="C16" s="227"/>
      <c r="D16" s="228"/>
      <c r="E16" s="228"/>
      <c r="F16" s="228"/>
      <c r="G16" s="220" t="s">
        <v>18</v>
      </c>
      <c r="H16" s="220" t="s">
        <v>19</v>
      </c>
      <c r="I16" s="221" t="s">
        <v>20</v>
      </c>
      <c r="J16" s="220" t="s">
        <v>21</v>
      </c>
      <c r="K16" s="220" t="s">
        <v>22</v>
      </c>
      <c r="L16" s="220" t="s">
        <v>23</v>
      </c>
      <c r="M16" s="220"/>
      <c r="N16" s="220"/>
      <c r="O16" s="220"/>
      <c r="P16" s="220"/>
      <c r="Q16" s="220" t="s">
        <v>24</v>
      </c>
      <c r="R16" s="220"/>
      <c r="S16" s="220"/>
      <c r="T16" s="220"/>
      <c r="U16" s="220"/>
      <c r="V16" s="221" t="s">
        <v>22</v>
      </c>
      <c r="W16" s="221"/>
      <c r="X16" s="220" t="s">
        <v>18</v>
      </c>
      <c r="Y16" s="220" t="s">
        <v>19</v>
      </c>
      <c r="Z16" s="220" t="s">
        <v>21</v>
      </c>
      <c r="AA16" s="220" t="s">
        <v>22</v>
      </c>
      <c r="AB16" s="220" t="s">
        <v>18</v>
      </c>
      <c r="AC16" s="220" t="s">
        <v>19</v>
      </c>
      <c r="AD16" s="221" t="s">
        <v>20</v>
      </c>
      <c r="AE16" s="220" t="s">
        <v>21</v>
      </c>
      <c r="AF16" s="220" t="s">
        <v>22</v>
      </c>
      <c r="AG16" s="219"/>
      <c r="AL16" s="25"/>
      <c r="AM16" s="25"/>
    </row>
    <row r="17" spans="3:39" s="24" customFormat="1" ht="36.75" customHeight="1">
      <c r="C17" s="227"/>
      <c r="D17" s="228"/>
      <c r="E17" s="228"/>
      <c r="F17" s="228"/>
      <c r="G17" s="220"/>
      <c r="H17" s="220"/>
      <c r="I17" s="221"/>
      <c r="J17" s="220"/>
      <c r="K17" s="220"/>
      <c r="L17" s="177" t="s">
        <v>18</v>
      </c>
      <c r="M17" s="177" t="s">
        <v>19</v>
      </c>
      <c r="N17" s="180" t="s">
        <v>20</v>
      </c>
      <c r="O17" s="177" t="s">
        <v>21</v>
      </c>
      <c r="P17" s="177" t="s">
        <v>25</v>
      </c>
      <c r="Q17" s="177" t="s">
        <v>18</v>
      </c>
      <c r="R17" s="177" t="s">
        <v>19</v>
      </c>
      <c r="S17" s="180" t="s">
        <v>20</v>
      </c>
      <c r="T17" s="177" t="s">
        <v>21</v>
      </c>
      <c r="U17" s="177" t="s">
        <v>25</v>
      </c>
      <c r="V17" s="221"/>
      <c r="W17" s="221"/>
      <c r="X17" s="220"/>
      <c r="Y17" s="220"/>
      <c r="Z17" s="220"/>
      <c r="AA17" s="220"/>
      <c r="AB17" s="220"/>
      <c r="AC17" s="220"/>
      <c r="AD17" s="221"/>
      <c r="AE17" s="220"/>
      <c r="AF17" s="220"/>
      <c r="AG17" s="219"/>
      <c r="AL17" s="25"/>
      <c r="AM17" s="25"/>
    </row>
    <row r="18" spans="3:39" s="32" customFormat="1" ht="48" customHeight="1">
      <c r="C18" s="229" t="s">
        <v>26</v>
      </c>
      <c r="D18" s="230"/>
      <c r="E18" s="230"/>
      <c r="F18" s="230"/>
      <c r="G18" s="178" t="s">
        <v>27</v>
      </c>
      <c r="H18" s="178" t="s">
        <v>28</v>
      </c>
      <c r="I18" s="178" t="s">
        <v>29</v>
      </c>
      <c r="J18" s="178" t="s">
        <v>30</v>
      </c>
      <c r="K18" s="29" t="s">
        <v>31</v>
      </c>
      <c r="L18" s="178">
        <v>7</v>
      </c>
      <c r="M18" s="178">
        <v>8</v>
      </c>
      <c r="N18" s="178">
        <v>9</v>
      </c>
      <c r="O18" s="178">
        <v>10</v>
      </c>
      <c r="P18" s="29" t="s">
        <v>32</v>
      </c>
      <c r="Q18" s="178">
        <v>12</v>
      </c>
      <c r="R18" s="178">
        <v>13</v>
      </c>
      <c r="S18" s="178">
        <v>14</v>
      </c>
      <c r="T18" s="178">
        <v>15</v>
      </c>
      <c r="U18" s="29" t="s">
        <v>33</v>
      </c>
      <c r="V18" s="30" t="s">
        <v>34</v>
      </c>
      <c r="W18" s="30" t="s">
        <v>35</v>
      </c>
      <c r="X18" s="178">
        <v>19</v>
      </c>
      <c r="Y18" s="178">
        <v>20</v>
      </c>
      <c r="Z18" s="178">
        <v>21</v>
      </c>
      <c r="AA18" s="29" t="s">
        <v>36</v>
      </c>
      <c r="AB18" s="178">
        <v>23</v>
      </c>
      <c r="AC18" s="178">
        <v>24</v>
      </c>
      <c r="AD18" s="178">
        <v>25</v>
      </c>
      <c r="AE18" s="178">
        <v>26</v>
      </c>
      <c r="AF18" s="29" t="s">
        <v>37</v>
      </c>
      <c r="AG18" s="31">
        <v>28</v>
      </c>
      <c r="AL18" s="33"/>
      <c r="AM18" s="33"/>
    </row>
    <row r="19" spans="3:39" s="32" customFormat="1" ht="30" customHeight="1">
      <c r="C19" s="261"/>
      <c r="D19" s="262"/>
      <c r="E19" s="179"/>
      <c r="F19" s="35"/>
      <c r="G19" s="36"/>
      <c r="H19" s="36"/>
      <c r="I19" s="36"/>
      <c r="J19" s="36"/>
      <c r="K19" s="36"/>
      <c r="L19" s="37"/>
      <c r="M19" s="37"/>
      <c r="N19" s="37"/>
      <c r="O19" s="37"/>
      <c r="P19" s="37"/>
      <c r="Q19" s="37"/>
      <c r="R19" s="36"/>
      <c r="S19" s="36"/>
      <c r="T19" s="36"/>
      <c r="U19" s="36"/>
      <c r="V19" s="36"/>
      <c r="W19" s="37"/>
      <c r="X19" s="37"/>
      <c r="Y19" s="36"/>
      <c r="Z19" s="36"/>
      <c r="AA19" s="36"/>
      <c r="AB19" s="37"/>
      <c r="AC19" s="36"/>
      <c r="AD19" s="36"/>
      <c r="AE19" s="36"/>
      <c r="AF19" s="38"/>
      <c r="AG19" s="39"/>
      <c r="AH19" s="40"/>
      <c r="AL19" s="33"/>
      <c r="AM19" s="33"/>
    </row>
    <row r="20" spans="3:39" s="24" customFormat="1" ht="15" customHeight="1">
      <c r="C20" s="41" t="s">
        <v>38</v>
      </c>
      <c r="D20" s="42"/>
      <c r="E20" s="43"/>
      <c r="F20" s="172"/>
      <c r="G20" s="45"/>
      <c r="H20" s="45"/>
      <c r="I20" s="45"/>
      <c r="J20" s="45"/>
      <c r="K20" s="45"/>
      <c r="L20" s="46"/>
      <c r="M20" s="46"/>
      <c r="N20" s="46"/>
      <c r="O20" s="46"/>
      <c r="P20" s="46"/>
      <c r="Q20" s="46"/>
      <c r="R20" s="45"/>
      <c r="S20" s="45"/>
      <c r="T20" s="45"/>
      <c r="U20" s="45"/>
      <c r="V20" s="45"/>
      <c r="W20" s="46"/>
      <c r="X20" s="46"/>
      <c r="Y20" s="45"/>
      <c r="Z20" s="45"/>
      <c r="AA20" s="45"/>
      <c r="AB20" s="46"/>
      <c r="AC20" s="45"/>
      <c r="AD20" s="45"/>
      <c r="AE20" s="45"/>
      <c r="AF20" s="47"/>
      <c r="AG20" s="48" t="s">
        <v>39</v>
      </c>
      <c r="AH20" s="49"/>
      <c r="AL20" s="25"/>
      <c r="AM20" s="25"/>
    </row>
    <row r="21" spans="3:39" ht="13.5" customHeight="1">
      <c r="C21" s="171" t="s">
        <v>40</v>
      </c>
      <c r="D21" s="43"/>
      <c r="E21" s="43"/>
      <c r="F21" s="174"/>
      <c r="G21" s="193">
        <f>10983613.93+1933694.74+51414261.48+511911.15</f>
        <v>64843481.299999997</v>
      </c>
      <c r="H21" s="167">
        <f>217975291.82+213253888.41+23998812+1202898.22-21099.5</f>
        <v>456409790.95000005</v>
      </c>
      <c r="I21" s="167">
        <v>5827039.3200000003</v>
      </c>
      <c r="J21" s="52">
        <f>32027.14+343058.59</f>
        <v>375085.73000000004</v>
      </c>
      <c r="K21" s="52">
        <f>G21+H21+I21+J21</f>
        <v>527455397.30000007</v>
      </c>
      <c r="L21" s="52">
        <v>16972.8</v>
      </c>
      <c r="M21" s="194">
        <f>6005612.87+81702716.69+1280517.76</f>
        <v>88988847.320000008</v>
      </c>
      <c r="N21" s="52">
        <v>0</v>
      </c>
      <c r="O21" s="52">
        <v>0</v>
      </c>
      <c r="P21" s="52">
        <f>L21+M21+N21+O21</f>
        <v>89005820.120000005</v>
      </c>
      <c r="Q21" s="52"/>
      <c r="R21" s="52"/>
      <c r="S21" s="52"/>
      <c r="T21" s="52"/>
      <c r="U21" s="52">
        <f t="shared" ref="U21:U27" si="0">Q21+R21+S21+T21</f>
        <v>0</v>
      </c>
      <c r="V21" s="52">
        <f>+P21+U21</f>
        <v>89005820.120000005</v>
      </c>
      <c r="W21" s="52">
        <f>+K21+V21</f>
        <v>616461217.42000008</v>
      </c>
      <c r="X21" s="52"/>
      <c r="Y21" s="52"/>
      <c r="Z21" s="52"/>
      <c r="AA21" s="52">
        <f>X21+Y21+Z21</f>
        <v>0</v>
      </c>
      <c r="AB21" s="52">
        <f>G21+L21+Q21+X21</f>
        <v>64860454.099999994</v>
      </c>
      <c r="AC21" s="52">
        <f>H21+M21+R21+Y21</f>
        <v>545398638.2700001</v>
      </c>
      <c r="AD21" s="52">
        <f>I21+N21+S21</f>
        <v>5827039.3200000003</v>
      </c>
      <c r="AE21" s="52">
        <f>J21+O21+T21+Z21</f>
        <v>375085.73000000004</v>
      </c>
      <c r="AF21" s="53">
        <f>AB21+AC21+AD21+AE21</f>
        <v>616461217.4200002</v>
      </c>
      <c r="AG21" s="48" t="s">
        <v>41</v>
      </c>
      <c r="AH21" s="54"/>
      <c r="AL21" s="55"/>
    </row>
    <row r="22" spans="3:39" ht="16.5" customHeight="1">
      <c r="C22" s="171" t="s">
        <v>42</v>
      </c>
      <c r="D22" s="56"/>
      <c r="E22" s="56"/>
      <c r="F22" s="56"/>
      <c r="G22" s="167"/>
      <c r="H22" s="167"/>
      <c r="I22" s="167"/>
      <c r="J22" s="52"/>
      <c r="K22" s="52">
        <f t="shared" ref="K22:K27" si="1">G22+H22+I22+J22</f>
        <v>0</v>
      </c>
      <c r="L22" s="52"/>
      <c r="M22" s="52"/>
      <c r="N22" s="52"/>
      <c r="O22" s="52"/>
      <c r="P22" s="52">
        <f t="shared" ref="P22:P27" si="2">L22+M22+N22+O22</f>
        <v>0</v>
      </c>
      <c r="Q22" s="52"/>
      <c r="R22" s="52"/>
      <c r="S22" s="52"/>
      <c r="T22" s="52"/>
      <c r="U22" s="52">
        <f t="shared" si="0"/>
        <v>0</v>
      </c>
      <c r="V22" s="52">
        <f t="shared" ref="V22:V27" si="3">+P22+U22</f>
        <v>0</v>
      </c>
      <c r="W22" s="52">
        <f t="shared" ref="W22:W27" si="4">+K22+V22</f>
        <v>0</v>
      </c>
      <c r="X22" s="52"/>
      <c r="Y22" s="52"/>
      <c r="Z22" s="52"/>
      <c r="AA22" s="52">
        <f t="shared" ref="AA22:AA27" si="5">X22+Y22+Z22</f>
        <v>0</v>
      </c>
      <c r="AB22" s="52">
        <f t="shared" ref="AB22:AC27" si="6">G22+L22+Q22+X22</f>
        <v>0</v>
      </c>
      <c r="AC22" s="52">
        <f t="shared" si="6"/>
        <v>0</v>
      </c>
      <c r="AD22" s="52">
        <f t="shared" ref="AD22:AD27" si="7">I22+N22+S22</f>
        <v>0</v>
      </c>
      <c r="AE22" s="52">
        <f t="shared" ref="AE22:AE27" si="8">J22+O22+T22+Z22</f>
        <v>0</v>
      </c>
      <c r="AF22" s="53">
        <f t="shared" ref="AF22:AF27" si="9">AB22+AC22+AD22+AE22</f>
        <v>0</v>
      </c>
      <c r="AG22" s="48" t="s">
        <v>43</v>
      </c>
      <c r="AH22" s="54"/>
    </row>
    <row r="23" spans="3:39" ht="17.25" customHeight="1">
      <c r="C23" s="57" t="s">
        <v>44</v>
      </c>
      <c r="D23" s="58"/>
      <c r="E23" s="58"/>
      <c r="F23" s="58"/>
      <c r="G23" s="52"/>
      <c r="H23" s="52"/>
      <c r="I23" s="52"/>
      <c r="J23" s="52"/>
      <c r="K23" s="52">
        <f t="shared" si="1"/>
        <v>0</v>
      </c>
      <c r="L23" s="52"/>
      <c r="M23" s="52"/>
      <c r="N23" s="52"/>
      <c r="O23" s="52"/>
      <c r="P23" s="52">
        <f t="shared" si="2"/>
        <v>0</v>
      </c>
      <c r="Q23" s="52"/>
      <c r="R23" s="52"/>
      <c r="S23" s="52"/>
      <c r="T23" s="52"/>
      <c r="U23" s="52">
        <f t="shared" si="0"/>
        <v>0</v>
      </c>
      <c r="V23" s="52">
        <f t="shared" si="3"/>
        <v>0</v>
      </c>
      <c r="W23" s="52">
        <f t="shared" si="4"/>
        <v>0</v>
      </c>
      <c r="X23" s="52"/>
      <c r="Y23" s="52"/>
      <c r="Z23" s="52"/>
      <c r="AA23" s="52">
        <f t="shared" si="5"/>
        <v>0</v>
      </c>
      <c r="AB23" s="52">
        <f t="shared" si="6"/>
        <v>0</v>
      </c>
      <c r="AC23" s="52">
        <f t="shared" si="6"/>
        <v>0</v>
      </c>
      <c r="AD23" s="52">
        <f t="shared" si="7"/>
        <v>0</v>
      </c>
      <c r="AE23" s="52">
        <f t="shared" si="8"/>
        <v>0</v>
      </c>
      <c r="AF23" s="53">
        <f t="shared" si="9"/>
        <v>0</v>
      </c>
      <c r="AG23" s="48" t="s">
        <v>45</v>
      </c>
      <c r="AH23" s="54"/>
    </row>
    <row r="24" spans="3:39" ht="16.5" customHeight="1">
      <c r="C24" s="57" t="s">
        <v>46</v>
      </c>
      <c r="D24" s="58"/>
      <c r="E24" s="58"/>
      <c r="F24" s="58"/>
      <c r="G24" s="52">
        <v>8571206.1400000006</v>
      </c>
      <c r="H24" s="52">
        <v>4664806.5600000005</v>
      </c>
      <c r="I24" s="52">
        <v>0</v>
      </c>
      <c r="J24" s="52">
        <v>361042.02999999997</v>
      </c>
      <c r="K24" s="52">
        <f t="shared" si="1"/>
        <v>13597054.73</v>
      </c>
      <c r="L24" s="52">
        <v>21122.560000000001</v>
      </c>
      <c r="M24" s="52">
        <v>4706.29</v>
      </c>
      <c r="N24" s="52"/>
      <c r="O24" s="52"/>
      <c r="P24" s="52">
        <f t="shared" si="2"/>
        <v>25828.850000000002</v>
      </c>
      <c r="Q24" s="52"/>
      <c r="R24" s="52"/>
      <c r="S24" s="52"/>
      <c r="T24" s="52"/>
      <c r="U24" s="52">
        <f t="shared" si="0"/>
        <v>0</v>
      </c>
      <c r="V24" s="52">
        <f t="shared" si="3"/>
        <v>25828.850000000002</v>
      </c>
      <c r="W24" s="52">
        <f t="shared" si="4"/>
        <v>13622883.58</v>
      </c>
      <c r="X24" s="52"/>
      <c r="Y24" s="52"/>
      <c r="Z24" s="52"/>
      <c r="AA24" s="52">
        <f t="shared" si="5"/>
        <v>0</v>
      </c>
      <c r="AB24" s="52">
        <f t="shared" si="6"/>
        <v>8592328.7000000011</v>
      </c>
      <c r="AC24" s="52">
        <f t="shared" si="6"/>
        <v>4669512.8500000006</v>
      </c>
      <c r="AD24" s="52">
        <f t="shared" si="7"/>
        <v>0</v>
      </c>
      <c r="AE24" s="52">
        <f t="shared" si="8"/>
        <v>361042.02999999997</v>
      </c>
      <c r="AF24" s="53">
        <f t="shared" si="9"/>
        <v>13622883.58</v>
      </c>
      <c r="AG24" s="48" t="s">
        <v>47</v>
      </c>
      <c r="AH24" s="54"/>
    </row>
    <row r="25" spans="3:39" ht="23.25" customHeight="1">
      <c r="C25" s="57" t="s">
        <v>48</v>
      </c>
      <c r="D25" s="58"/>
      <c r="E25" s="58"/>
      <c r="F25" s="58"/>
      <c r="G25" s="52"/>
      <c r="H25" s="52"/>
      <c r="I25" s="52"/>
      <c r="J25" s="52"/>
      <c r="K25" s="52">
        <f t="shared" si="1"/>
        <v>0</v>
      </c>
      <c r="L25" s="52"/>
      <c r="M25" s="52"/>
      <c r="N25" s="52"/>
      <c r="O25" s="52"/>
      <c r="P25" s="52">
        <f t="shared" si="2"/>
        <v>0</v>
      </c>
      <c r="Q25" s="52"/>
      <c r="R25" s="52"/>
      <c r="S25" s="52"/>
      <c r="T25" s="52"/>
      <c r="U25" s="52">
        <f t="shared" si="0"/>
        <v>0</v>
      </c>
      <c r="V25" s="52">
        <f t="shared" si="3"/>
        <v>0</v>
      </c>
      <c r="W25" s="52">
        <f t="shared" si="4"/>
        <v>0</v>
      </c>
      <c r="X25" s="52"/>
      <c r="Y25" s="52"/>
      <c r="Z25" s="52"/>
      <c r="AA25" s="52">
        <f t="shared" si="5"/>
        <v>0</v>
      </c>
      <c r="AB25" s="52">
        <f t="shared" si="6"/>
        <v>0</v>
      </c>
      <c r="AC25" s="52">
        <f t="shared" si="6"/>
        <v>0</v>
      </c>
      <c r="AD25" s="52">
        <f t="shared" si="7"/>
        <v>0</v>
      </c>
      <c r="AE25" s="52">
        <f t="shared" si="8"/>
        <v>0</v>
      </c>
      <c r="AF25" s="53">
        <f t="shared" si="9"/>
        <v>0</v>
      </c>
      <c r="AG25" s="59"/>
      <c r="AH25" s="54"/>
    </row>
    <row r="26" spans="3:39" ht="21.75" customHeight="1">
      <c r="C26" s="57" t="s">
        <v>49</v>
      </c>
      <c r="D26" s="58"/>
      <c r="E26" s="58"/>
      <c r="F26" s="58"/>
      <c r="G26" s="52"/>
      <c r="H26" s="52"/>
      <c r="I26" s="52"/>
      <c r="J26" s="52"/>
      <c r="K26" s="52">
        <f t="shared" si="1"/>
        <v>0</v>
      </c>
      <c r="L26" s="52"/>
      <c r="M26" s="52"/>
      <c r="N26" s="52"/>
      <c r="O26" s="52"/>
      <c r="P26" s="52">
        <f t="shared" si="2"/>
        <v>0</v>
      </c>
      <c r="Q26" s="52"/>
      <c r="R26" s="52"/>
      <c r="S26" s="52"/>
      <c r="T26" s="52"/>
      <c r="U26" s="52">
        <f t="shared" si="0"/>
        <v>0</v>
      </c>
      <c r="V26" s="52">
        <f t="shared" si="3"/>
        <v>0</v>
      </c>
      <c r="W26" s="52">
        <f t="shared" si="4"/>
        <v>0</v>
      </c>
      <c r="X26" s="52"/>
      <c r="Y26" s="52"/>
      <c r="Z26" s="52"/>
      <c r="AA26" s="52">
        <f t="shared" si="5"/>
        <v>0</v>
      </c>
      <c r="AB26" s="52">
        <f t="shared" si="6"/>
        <v>0</v>
      </c>
      <c r="AC26" s="52">
        <f t="shared" si="6"/>
        <v>0</v>
      </c>
      <c r="AD26" s="52">
        <f t="shared" si="7"/>
        <v>0</v>
      </c>
      <c r="AE26" s="52">
        <f t="shared" si="8"/>
        <v>0</v>
      </c>
      <c r="AF26" s="53">
        <f t="shared" si="9"/>
        <v>0</v>
      </c>
      <c r="AG26" s="60"/>
      <c r="AH26" s="54"/>
    </row>
    <row r="27" spans="3:39" ht="22.5" customHeight="1">
      <c r="C27" s="57" t="s">
        <v>50</v>
      </c>
      <c r="D27" s="58"/>
      <c r="E27" s="58"/>
      <c r="F27" s="58"/>
      <c r="G27" s="52"/>
      <c r="H27" s="52"/>
      <c r="I27" s="52"/>
      <c r="J27" s="52"/>
      <c r="K27" s="52">
        <f t="shared" si="1"/>
        <v>0</v>
      </c>
      <c r="L27" s="52"/>
      <c r="M27" s="52"/>
      <c r="N27" s="52"/>
      <c r="O27" s="52"/>
      <c r="P27" s="52">
        <f t="shared" si="2"/>
        <v>0</v>
      </c>
      <c r="Q27" s="52"/>
      <c r="R27" s="52"/>
      <c r="S27" s="52"/>
      <c r="T27" s="52"/>
      <c r="U27" s="52">
        <f t="shared" si="0"/>
        <v>0</v>
      </c>
      <c r="V27" s="52">
        <f t="shared" si="3"/>
        <v>0</v>
      </c>
      <c r="W27" s="52">
        <f t="shared" si="4"/>
        <v>0</v>
      </c>
      <c r="X27" s="52"/>
      <c r="Y27" s="52"/>
      <c r="Z27" s="52"/>
      <c r="AA27" s="52">
        <f t="shared" si="5"/>
        <v>0</v>
      </c>
      <c r="AB27" s="52">
        <f t="shared" si="6"/>
        <v>0</v>
      </c>
      <c r="AC27" s="52">
        <f t="shared" si="6"/>
        <v>0</v>
      </c>
      <c r="AD27" s="52">
        <f t="shared" si="7"/>
        <v>0</v>
      </c>
      <c r="AE27" s="52">
        <f t="shared" si="8"/>
        <v>0</v>
      </c>
      <c r="AF27" s="53">
        <f t="shared" si="9"/>
        <v>0</v>
      </c>
      <c r="AG27" s="60"/>
      <c r="AH27" s="54"/>
    </row>
    <row r="28" spans="3:39" ht="20.25" customHeight="1" thickBot="1">
      <c r="C28" s="61"/>
      <c r="D28" s="62" t="s">
        <v>51</v>
      </c>
      <c r="E28" s="62"/>
      <c r="F28" s="62"/>
      <c r="G28" s="63">
        <f>SUM(G21:G27)</f>
        <v>73414687.439999998</v>
      </c>
      <c r="H28" s="63">
        <f>SUM(H21:H27)</f>
        <v>461074597.51000005</v>
      </c>
      <c r="I28" s="63">
        <f>SUM(I21:I27)</f>
        <v>5827039.3200000003</v>
      </c>
      <c r="J28" s="63">
        <f>SUM(J21:J27)</f>
        <v>736127.76</v>
      </c>
      <c r="K28" s="63">
        <f>SUM(K21:K27)</f>
        <v>541052452.03000009</v>
      </c>
      <c r="L28" s="63"/>
      <c r="M28" s="63">
        <f t="shared" ref="M28:AF28" si="10">SUM(M21:M27)</f>
        <v>88993553.610000014</v>
      </c>
      <c r="N28" s="63">
        <f t="shared" si="10"/>
        <v>0</v>
      </c>
      <c r="O28" s="63">
        <f t="shared" si="10"/>
        <v>0</v>
      </c>
      <c r="P28" s="63">
        <f t="shared" si="10"/>
        <v>89031648.969999999</v>
      </c>
      <c r="Q28" s="63">
        <f t="shared" si="10"/>
        <v>0</v>
      </c>
      <c r="R28" s="63">
        <f t="shared" si="10"/>
        <v>0</v>
      </c>
      <c r="S28" s="63">
        <f t="shared" si="10"/>
        <v>0</v>
      </c>
      <c r="T28" s="63">
        <f t="shared" si="10"/>
        <v>0</v>
      </c>
      <c r="U28" s="63">
        <f t="shared" si="10"/>
        <v>0</v>
      </c>
      <c r="V28" s="63">
        <f t="shared" si="10"/>
        <v>89031648.969999999</v>
      </c>
      <c r="W28" s="63">
        <f t="shared" si="10"/>
        <v>630084101.00000012</v>
      </c>
      <c r="X28" s="63">
        <f t="shared" si="10"/>
        <v>0</v>
      </c>
      <c r="Y28" s="63">
        <f t="shared" si="10"/>
        <v>0</v>
      </c>
      <c r="Z28" s="63">
        <f t="shared" si="10"/>
        <v>0</v>
      </c>
      <c r="AA28" s="63">
        <f t="shared" si="10"/>
        <v>0</v>
      </c>
      <c r="AB28" s="63">
        <f t="shared" si="10"/>
        <v>73452782.799999997</v>
      </c>
      <c r="AC28" s="63">
        <f t="shared" si="10"/>
        <v>550068151.12000012</v>
      </c>
      <c r="AD28" s="63">
        <f t="shared" si="10"/>
        <v>5827039.3200000003</v>
      </c>
      <c r="AE28" s="63">
        <f t="shared" si="10"/>
        <v>736127.76</v>
      </c>
      <c r="AF28" s="63">
        <f t="shared" si="10"/>
        <v>630084101.00000024</v>
      </c>
      <c r="AG28" s="60"/>
      <c r="AH28" s="54"/>
    </row>
    <row r="29" spans="3:39" ht="21.75" hidden="1" customHeight="1" thickTop="1">
      <c r="C29" s="223" t="s">
        <v>52</v>
      </c>
      <c r="D29" s="224"/>
      <c r="E29" s="176"/>
      <c r="F29" s="176"/>
      <c r="G29" s="65"/>
      <c r="H29" s="65"/>
      <c r="I29" s="65"/>
      <c r="J29" s="65"/>
      <c r="K29" s="65"/>
      <c r="L29" s="66"/>
      <c r="M29" s="66"/>
      <c r="N29" s="66"/>
      <c r="O29" s="66"/>
      <c r="P29" s="66"/>
      <c r="Q29" s="66"/>
      <c r="R29" s="65"/>
      <c r="S29" s="65"/>
      <c r="T29" s="65"/>
      <c r="U29" s="65"/>
      <c r="V29" s="65"/>
      <c r="W29" s="66"/>
      <c r="X29" s="66"/>
      <c r="Y29" s="65"/>
      <c r="Z29" s="65"/>
      <c r="AA29" s="65"/>
      <c r="AB29" s="66"/>
      <c r="AC29" s="65"/>
      <c r="AD29" s="65"/>
      <c r="AE29" s="65"/>
      <c r="AF29" s="67"/>
      <c r="AG29" s="68"/>
      <c r="AH29" s="54"/>
    </row>
    <row r="30" spans="3:39" ht="15.75" hidden="1" customHeight="1">
      <c r="C30" s="234" t="s">
        <v>53</v>
      </c>
      <c r="D30" s="235"/>
      <c r="E30" s="172"/>
      <c r="F30" s="172"/>
      <c r="G30" s="65"/>
      <c r="H30" s="65"/>
      <c r="I30" s="65"/>
      <c r="J30" s="65"/>
      <c r="K30" s="65"/>
      <c r="L30" s="66"/>
      <c r="M30" s="66"/>
      <c r="N30" s="66"/>
      <c r="O30" s="66"/>
      <c r="P30" s="66"/>
      <c r="Q30" s="66"/>
      <c r="R30" s="65"/>
      <c r="S30" s="65"/>
      <c r="T30" s="65"/>
      <c r="U30" s="65"/>
      <c r="V30" s="65"/>
      <c r="W30" s="66"/>
      <c r="X30" s="66"/>
      <c r="Y30" s="65"/>
      <c r="Z30" s="65"/>
      <c r="AA30" s="65"/>
      <c r="AB30" s="66"/>
      <c r="AC30" s="65"/>
      <c r="AD30" s="65"/>
      <c r="AE30" s="65"/>
      <c r="AF30" s="67"/>
      <c r="AG30" s="69"/>
      <c r="AH30" s="54"/>
    </row>
    <row r="31" spans="3:39" ht="15.75" hidden="1" customHeight="1">
      <c r="C31" s="236" t="s">
        <v>40</v>
      </c>
      <c r="D31" s="237"/>
      <c r="E31" s="174"/>
      <c r="F31" s="174"/>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1"/>
      <c r="AG31" s="60"/>
      <c r="AH31" s="54"/>
    </row>
    <row r="32" spans="3:39" ht="15.75" hidden="1" customHeight="1">
      <c r="C32" s="173" t="s">
        <v>42</v>
      </c>
      <c r="D32" s="56"/>
      <c r="E32" s="56"/>
      <c r="F32" s="56"/>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1"/>
      <c r="AG32" s="60"/>
      <c r="AH32" s="54"/>
    </row>
    <row r="33" spans="3:34" ht="15.75" hidden="1" customHeight="1">
      <c r="C33" s="171" t="s">
        <v>54</v>
      </c>
      <c r="D33" s="58"/>
      <c r="E33" s="58"/>
      <c r="F33" s="58"/>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1"/>
      <c r="AG33" s="60"/>
      <c r="AH33" s="54"/>
    </row>
    <row r="34" spans="3:34" ht="15.75" hidden="1" customHeight="1">
      <c r="C34" s="171" t="s">
        <v>55</v>
      </c>
      <c r="D34" s="58"/>
      <c r="E34" s="58"/>
      <c r="F34" s="58"/>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1"/>
      <c r="AG34" s="60"/>
      <c r="AH34" s="54"/>
    </row>
    <row r="35" spans="3:34" ht="15.75" hidden="1" customHeight="1">
      <c r="C35" s="171" t="s">
        <v>56</v>
      </c>
      <c r="D35" s="58"/>
      <c r="E35" s="58"/>
      <c r="F35" s="58"/>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1"/>
      <c r="AG35" s="60"/>
      <c r="AH35" s="54"/>
    </row>
    <row r="36" spans="3:34" ht="15.75" hidden="1" customHeight="1">
      <c r="C36" s="73" t="s">
        <v>57</v>
      </c>
      <c r="D36" s="58"/>
      <c r="E36" s="58"/>
      <c r="F36" s="58"/>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1"/>
      <c r="AG36" s="60"/>
      <c r="AH36" s="54"/>
    </row>
    <row r="37" spans="3:34" ht="15.75" hidden="1" customHeight="1" thickBot="1">
      <c r="C37" s="61"/>
      <c r="D37" s="62" t="s">
        <v>51</v>
      </c>
      <c r="E37" s="62"/>
      <c r="F37" s="62"/>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5"/>
      <c r="AG37" s="60"/>
      <c r="AH37" s="54"/>
    </row>
    <row r="38" spans="3:34" ht="20.25" hidden="1" customHeight="1" thickTop="1">
      <c r="C38" s="223" t="s">
        <v>58</v>
      </c>
      <c r="D38" s="224"/>
      <c r="E38" s="176"/>
      <c r="F38" s="176"/>
      <c r="G38" s="65"/>
      <c r="H38" s="65"/>
      <c r="I38" s="65"/>
      <c r="J38" s="65"/>
      <c r="K38" s="65"/>
      <c r="L38" s="66"/>
      <c r="M38" s="66"/>
      <c r="N38" s="66"/>
      <c r="O38" s="66"/>
      <c r="P38" s="66"/>
      <c r="Q38" s="66"/>
      <c r="R38" s="65"/>
      <c r="S38" s="65"/>
      <c r="T38" s="65"/>
      <c r="U38" s="65"/>
      <c r="V38" s="65"/>
      <c r="W38" s="66"/>
      <c r="X38" s="66"/>
      <c r="Y38" s="65"/>
      <c r="Z38" s="65"/>
      <c r="AA38" s="65"/>
      <c r="AB38" s="66"/>
      <c r="AC38" s="65"/>
      <c r="AD38" s="65"/>
      <c r="AE38" s="65"/>
      <c r="AF38" s="67"/>
      <c r="AG38" s="60"/>
      <c r="AH38" s="54"/>
    </row>
    <row r="39" spans="3:34" ht="15.75" hidden="1" customHeight="1">
      <c r="C39" s="234" t="s">
        <v>53</v>
      </c>
      <c r="D39" s="235"/>
      <c r="E39" s="172"/>
      <c r="F39" s="172"/>
      <c r="G39" s="65"/>
      <c r="H39" s="65"/>
      <c r="I39" s="65"/>
      <c r="J39" s="65"/>
      <c r="K39" s="65"/>
      <c r="L39" s="66"/>
      <c r="M39" s="66"/>
      <c r="N39" s="66"/>
      <c r="O39" s="66"/>
      <c r="P39" s="66"/>
      <c r="Q39" s="66"/>
      <c r="R39" s="65"/>
      <c r="S39" s="65"/>
      <c r="T39" s="65"/>
      <c r="U39" s="65"/>
      <c r="V39" s="65"/>
      <c r="W39" s="66"/>
      <c r="X39" s="66"/>
      <c r="Y39" s="65"/>
      <c r="Z39" s="65"/>
      <c r="AA39" s="65"/>
      <c r="AB39" s="66"/>
      <c r="AC39" s="65"/>
      <c r="AD39" s="65"/>
      <c r="AE39" s="65"/>
      <c r="AF39" s="67"/>
      <c r="AG39" s="60"/>
      <c r="AH39" s="54"/>
    </row>
    <row r="40" spans="3:34" ht="15.75" hidden="1" customHeight="1">
      <c r="C40" s="236" t="s">
        <v>40</v>
      </c>
      <c r="D40" s="237"/>
      <c r="E40" s="174"/>
      <c r="F40" s="174"/>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1"/>
      <c r="AG40" s="60"/>
      <c r="AH40" s="54"/>
    </row>
    <row r="41" spans="3:34" ht="15.75" hidden="1" customHeight="1">
      <c r="C41" s="173" t="s">
        <v>42</v>
      </c>
      <c r="D41" s="56"/>
      <c r="E41" s="56"/>
      <c r="F41" s="56"/>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1"/>
      <c r="AG41" s="60"/>
      <c r="AH41" s="54"/>
    </row>
    <row r="42" spans="3:34" ht="15.75" hidden="1" customHeight="1">
      <c r="C42" s="171" t="s">
        <v>54</v>
      </c>
      <c r="D42" s="58"/>
      <c r="E42" s="58"/>
      <c r="F42" s="58"/>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1"/>
      <c r="AG42" s="60"/>
      <c r="AH42" s="54"/>
    </row>
    <row r="43" spans="3:34" ht="15.75" hidden="1" customHeight="1">
      <c r="C43" s="171" t="s">
        <v>55</v>
      </c>
      <c r="D43" s="58"/>
      <c r="E43" s="58"/>
      <c r="F43" s="58"/>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1"/>
      <c r="AG43" s="60"/>
      <c r="AH43" s="54"/>
    </row>
    <row r="44" spans="3:34" ht="15.75" hidden="1" customHeight="1">
      <c r="C44" s="171" t="s">
        <v>56</v>
      </c>
      <c r="D44" s="58"/>
      <c r="E44" s="58"/>
      <c r="F44" s="58"/>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1"/>
      <c r="AG44" s="60"/>
      <c r="AH44" s="54"/>
    </row>
    <row r="45" spans="3:34" ht="15.75" hidden="1" customHeight="1">
      <c r="C45" s="73" t="s">
        <v>57</v>
      </c>
      <c r="D45" s="58"/>
      <c r="E45" s="58"/>
      <c r="F45" s="58"/>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1"/>
      <c r="AG45" s="60"/>
      <c r="AH45" s="54"/>
    </row>
    <row r="46" spans="3:34" ht="15.75" hidden="1" customHeight="1" thickBot="1">
      <c r="C46" s="61"/>
      <c r="D46" s="62" t="s">
        <v>51</v>
      </c>
      <c r="E46" s="62"/>
      <c r="F46" s="62"/>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5"/>
      <c r="AG46" s="60"/>
      <c r="AH46" s="54"/>
    </row>
    <row r="47" spans="3:34" ht="19.5" hidden="1" customHeight="1" thickTop="1">
      <c r="C47" s="223" t="s">
        <v>59</v>
      </c>
      <c r="D47" s="224"/>
      <c r="E47" s="176"/>
      <c r="F47" s="176"/>
      <c r="G47" s="65"/>
      <c r="H47" s="65"/>
      <c r="I47" s="65"/>
      <c r="J47" s="65"/>
      <c r="K47" s="65"/>
      <c r="L47" s="66"/>
      <c r="M47" s="66"/>
      <c r="N47" s="66"/>
      <c r="O47" s="66"/>
      <c r="P47" s="66"/>
      <c r="Q47" s="66"/>
      <c r="R47" s="65"/>
      <c r="S47" s="65"/>
      <c r="T47" s="65"/>
      <c r="U47" s="65"/>
      <c r="V47" s="65"/>
      <c r="W47" s="66"/>
      <c r="X47" s="66"/>
      <c r="Y47" s="65"/>
      <c r="Z47" s="65"/>
      <c r="AA47" s="65"/>
      <c r="AB47" s="66"/>
      <c r="AC47" s="65"/>
      <c r="AD47" s="65"/>
      <c r="AE47" s="65"/>
      <c r="AF47" s="67"/>
      <c r="AG47" s="60"/>
      <c r="AH47" s="54"/>
    </row>
    <row r="48" spans="3:34" ht="17.25" hidden="1" customHeight="1">
      <c r="C48" s="234" t="s">
        <v>53</v>
      </c>
      <c r="D48" s="235"/>
      <c r="E48" s="172"/>
      <c r="F48" s="172"/>
      <c r="G48" s="65"/>
      <c r="H48" s="65"/>
      <c r="I48" s="65"/>
      <c r="J48" s="65"/>
      <c r="K48" s="65"/>
      <c r="L48" s="66"/>
      <c r="M48" s="66"/>
      <c r="N48" s="66"/>
      <c r="O48" s="66"/>
      <c r="P48" s="66"/>
      <c r="Q48" s="66"/>
      <c r="R48" s="65"/>
      <c r="S48" s="65"/>
      <c r="T48" s="65"/>
      <c r="U48" s="65"/>
      <c r="V48" s="65"/>
      <c r="W48" s="66"/>
      <c r="X48" s="66"/>
      <c r="Y48" s="65"/>
      <c r="Z48" s="65"/>
      <c r="AA48" s="65"/>
      <c r="AB48" s="66"/>
      <c r="AC48" s="65"/>
      <c r="AD48" s="65"/>
      <c r="AE48" s="65"/>
      <c r="AF48" s="67"/>
      <c r="AG48" s="60"/>
      <c r="AH48" s="54"/>
    </row>
    <row r="49" spans="2:34" ht="15.75" hidden="1" customHeight="1">
      <c r="C49" s="236" t="s">
        <v>40</v>
      </c>
      <c r="D49" s="237"/>
      <c r="E49" s="174"/>
      <c r="F49" s="174"/>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1"/>
      <c r="AG49" s="60"/>
      <c r="AH49" s="54"/>
    </row>
    <row r="50" spans="2:34" ht="18" hidden="1" customHeight="1">
      <c r="C50" s="173" t="s">
        <v>42</v>
      </c>
      <c r="D50" s="56"/>
      <c r="E50" s="56"/>
      <c r="F50" s="56"/>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1"/>
      <c r="AG50" s="60"/>
      <c r="AH50" s="54"/>
    </row>
    <row r="51" spans="2:34" ht="17.25" hidden="1" customHeight="1">
      <c r="C51" s="171" t="s">
        <v>54</v>
      </c>
      <c r="D51" s="58"/>
      <c r="E51" s="58"/>
      <c r="F51" s="58"/>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1"/>
      <c r="AG51" s="60"/>
      <c r="AH51" s="54"/>
    </row>
    <row r="52" spans="2:34" ht="18" hidden="1" customHeight="1">
      <c r="C52" s="171" t="s">
        <v>55</v>
      </c>
      <c r="D52" s="58"/>
      <c r="E52" s="58"/>
      <c r="F52" s="58"/>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1"/>
      <c r="AG52" s="76"/>
      <c r="AH52" s="54"/>
    </row>
    <row r="53" spans="2:34" ht="18" hidden="1" customHeight="1">
      <c r="C53" s="171" t="s">
        <v>56</v>
      </c>
      <c r="D53" s="58"/>
      <c r="E53" s="58"/>
      <c r="F53" s="58"/>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1"/>
      <c r="AG53" s="59"/>
      <c r="AH53" s="54"/>
    </row>
    <row r="54" spans="2:34" ht="18" hidden="1" customHeight="1">
      <c r="C54" s="73" t="s">
        <v>57</v>
      </c>
      <c r="D54" s="58"/>
      <c r="E54" s="58"/>
      <c r="F54" s="58"/>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1"/>
      <c r="AG54" s="59"/>
      <c r="AH54" s="54"/>
    </row>
    <row r="55" spans="2:34" ht="18" customHeight="1" thickTop="1">
      <c r="C55" s="73"/>
      <c r="D55" s="58"/>
      <c r="E55" s="58"/>
      <c r="F55" s="58"/>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59"/>
      <c r="AH55" s="54"/>
    </row>
    <row r="56" spans="2:34" ht="19.5" customHeight="1" thickBot="1">
      <c r="C56" s="77"/>
      <c r="D56" s="78"/>
      <c r="E56" s="78"/>
      <c r="F56" s="78"/>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80"/>
      <c r="AG56" s="59"/>
      <c r="AH56" s="54"/>
    </row>
    <row r="57" spans="2:34" ht="18" hidden="1" customHeight="1" thickBot="1">
      <c r="C57" s="240" t="s">
        <v>16</v>
      </c>
      <c r="D57" s="241"/>
      <c r="E57" s="175"/>
      <c r="F57" s="175"/>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3"/>
      <c r="AG57" s="84"/>
      <c r="AH57" s="54"/>
    </row>
    <row r="58" spans="2:34" ht="15" customHeight="1">
      <c r="B58" s="85"/>
      <c r="C58" s="86"/>
      <c r="D58" s="87"/>
      <c r="E58" s="87"/>
      <c r="F58" s="87"/>
      <c r="G58" s="88"/>
      <c r="H58" s="88"/>
      <c r="I58" s="88"/>
      <c r="J58" s="88"/>
      <c r="K58" s="189"/>
      <c r="L58" s="89"/>
      <c r="M58" s="90"/>
      <c r="N58" s="90"/>
      <c r="O58" s="90"/>
      <c r="P58" s="89"/>
      <c r="Q58" s="91"/>
      <c r="R58" s="91"/>
      <c r="S58" s="91"/>
      <c r="T58" s="91"/>
      <c r="U58" s="91"/>
      <c r="V58" s="91"/>
      <c r="W58" s="85"/>
      <c r="X58" s="92"/>
      <c r="Y58" s="92"/>
      <c r="Z58" s="92"/>
      <c r="AA58" s="92"/>
      <c r="AB58" s="92"/>
      <c r="AC58" s="92"/>
      <c r="AD58" s="92"/>
      <c r="AE58" s="92"/>
      <c r="AF58" s="92"/>
      <c r="AG58" s="93"/>
    </row>
    <row r="59" spans="2:34" ht="15" customHeight="1">
      <c r="B59" s="94"/>
      <c r="C59" s="95"/>
      <c r="D59" s="96" t="s">
        <v>60</v>
      </c>
      <c r="E59" s="96"/>
      <c r="F59" s="96"/>
      <c r="G59" s="97"/>
      <c r="H59" s="97"/>
      <c r="I59" s="97"/>
      <c r="J59" s="97"/>
      <c r="K59" s="190"/>
      <c r="L59" s="98"/>
      <c r="M59" s="170"/>
      <c r="N59" s="170"/>
      <c r="O59" s="170"/>
      <c r="P59" s="98"/>
      <c r="Q59" s="96"/>
      <c r="R59" s="96"/>
      <c r="S59" s="96"/>
      <c r="T59" s="96"/>
      <c r="U59" s="96"/>
      <c r="V59" s="96"/>
      <c r="W59" s="94"/>
      <c r="X59" s="6"/>
      <c r="Y59" s="6"/>
      <c r="Z59" s="6"/>
      <c r="AA59" s="6"/>
      <c r="AB59" s="6"/>
      <c r="AC59" s="6"/>
      <c r="AD59" s="6"/>
      <c r="AE59" s="6"/>
      <c r="AF59" s="6"/>
      <c r="AG59" s="100"/>
    </row>
    <row r="60" spans="2:34" ht="15" customHeight="1">
      <c r="B60" s="94"/>
      <c r="C60" s="95"/>
      <c r="D60" s="96"/>
      <c r="E60" s="96"/>
      <c r="F60" s="96"/>
      <c r="G60" s="97"/>
      <c r="H60" s="97"/>
      <c r="I60" s="97"/>
      <c r="J60" s="97"/>
      <c r="K60" s="190"/>
      <c r="L60" s="170"/>
      <c r="M60" s="170"/>
      <c r="N60" s="170"/>
      <c r="O60" s="170"/>
      <c r="P60" s="101"/>
      <c r="Q60" s="96"/>
      <c r="R60" s="96"/>
      <c r="S60" s="96"/>
      <c r="T60" s="96"/>
      <c r="U60" s="96"/>
      <c r="V60" s="96"/>
      <c r="W60" s="94"/>
      <c r="X60" s="6"/>
      <c r="Y60" s="6"/>
      <c r="Z60" s="6"/>
      <c r="AA60" s="6"/>
      <c r="AB60" s="6"/>
      <c r="AC60" s="6"/>
      <c r="AD60" s="6"/>
      <c r="AE60" s="6"/>
      <c r="AF60" s="6"/>
      <c r="AG60" s="100"/>
    </row>
    <row r="61" spans="2:34" ht="15" customHeight="1">
      <c r="B61" s="94"/>
      <c r="C61" s="95"/>
      <c r="D61" s="96"/>
      <c r="E61" s="96"/>
      <c r="F61" s="96"/>
      <c r="G61" s="97"/>
      <c r="H61" s="233" t="s">
        <v>61</v>
      </c>
      <c r="I61" s="233"/>
      <c r="J61" s="233"/>
      <c r="K61" s="233" t="s">
        <v>62</v>
      </c>
      <c r="L61" s="233"/>
      <c r="M61" s="233"/>
      <c r="N61" s="102"/>
      <c r="O61" s="103" t="s">
        <v>63</v>
      </c>
      <c r="P61" s="103"/>
      <c r="Q61" s="169"/>
      <c r="R61" s="233"/>
      <c r="S61" s="233"/>
      <c r="T61" s="233"/>
      <c r="U61" s="233"/>
      <c r="V61" s="233"/>
      <c r="W61" s="233"/>
      <c r="X61" s="242" t="s">
        <v>64</v>
      </c>
      <c r="Y61" s="243"/>
      <c r="Z61" s="243"/>
      <c r="AA61" s="242" t="s">
        <v>65</v>
      </c>
      <c r="AB61" s="243"/>
      <c r="AC61" s="243"/>
      <c r="AD61" s="244" t="s">
        <v>63</v>
      </c>
      <c r="AE61" s="244"/>
      <c r="AF61" s="6"/>
      <c r="AG61" s="100"/>
    </row>
    <row r="62" spans="2:34" ht="15" customHeight="1">
      <c r="B62" s="94"/>
      <c r="C62" s="95"/>
      <c r="D62" s="105" t="s">
        <v>66</v>
      </c>
      <c r="E62" s="96"/>
      <c r="F62" s="105"/>
      <c r="G62" s="97"/>
      <c r="J62" s="106"/>
      <c r="K62" s="106"/>
      <c r="L62" s="106"/>
      <c r="M62" s="107"/>
      <c r="N62" s="107"/>
      <c r="O62" s="107"/>
      <c r="P62" s="107"/>
      <c r="R62" s="6"/>
      <c r="S62" s="6"/>
      <c r="T62" s="107"/>
      <c r="U62" s="245" t="s">
        <v>67</v>
      </c>
      <c r="V62" s="245"/>
      <c r="W62" s="245"/>
      <c r="X62" s="107"/>
      <c r="Y62" s="107"/>
      <c r="Z62" s="107"/>
      <c r="AA62" s="6"/>
      <c r="AB62" s="6"/>
      <c r="AC62" s="6"/>
      <c r="AD62" s="6"/>
      <c r="AE62" s="6"/>
      <c r="AF62" s="6"/>
      <c r="AG62" s="100"/>
    </row>
    <row r="63" spans="2:34" ht="15" customHeight="1">
      <c r="B63" s="94"/>
      <c r="C63" s="95"/>
      <c r="D63" s="108" t="s">
        <v>68</v>
      </c>
      <c r="E63" s="96"/>
      <c r="F63" s="105"/>
      <c r="G63" s="97"/>
      <c r="H63" s="238"/>
      <c r="I63" s="238"/>
      <c r="J63" s="238"/>
      <c r="K63" s="239"/>
      <c r="L63" s="239"/>
      <c r="M63" s="239"/>
      <c r="N63" s="239"/>
      <c r="O63" s="239"/>
      <c r="P63" s="239"/>
      <c r="R63" s="6"/>
      <c r="S63" s="6"/>
      <c r="T63" s="107"/>
      <c r="U63" s="109" t="s">
        <v>69</v>
      </c>
      <c r="V63" s="109"/>
      <c r="W63" s="107"/>
      <c r="X63" s="107"/>
      <c r="Y63" s="107"/>
      <c r="Z63" s="107"/>
      <c r="AA63" s="6"/>
      <c r="AB63" s="6"/>
      <c r="AC63" s="6"/>
      <c r="AD63" s="6"/>
      <c r="AE63" s="6"/>
      <c r="AF63" s="110"/>
      <c r="AG63" s="100"/>
    </row>
    <row r="64" spans="2:34" ht="15" customHeight="1" thickBot="1">
      <c r="B64" s="94"/>
      <c r="C64" s="95"/>
      <c r="D64" s="108" t="s">
        <v>70</v>
      </c>
      <c r="E64" s="96"/>
      <c r="F64" s="105"/>
      <c r="G64" s="97"/>
      <c r="H64" s="238"/>
      <c r="I64" s="238"/>
      <c r="J64" s="238"/>
      <c r="K64" s="239"/>
      <c r="L64" s="239"/>
      <c r="M64" s="239"/>
      <c r="N64" s="239"/>
      <c r="O64" s="239"/>
      <c r="P64" s="239"/>
      <c r="R64" s="6"/>
      <c r="S64" s="6"/>
      <c r="T64" s="107"/>
      <c r="U64" s="245" t="s">
        <v>71</v>
      </c>
      <c r="V64" s="245"/>
      <c r="W64" s="107"/>
      <c r="X64" s="111"/>
      <c r="Y64" s="111"/>
      <c r="Z64" s="107"/>
      <c r="AA64" s="112"/>
      <c r="AB64" s="112"/>
      <c r="AC64" s="6"/>
      <c r="AD64" s="112"/>
      <c r="AE64" s="112"/>
      <c r="AF64" s="110"/>
      <c r="AG64" s="100"/>
    </row>
    <row r="65" spans="2:33" ht="15" customHeight="1" thickTop="1">
      <c r="B65" s="94"/>
      <c r="C65" s="95"/>
      <c r="D65" s="108" t="s">
        <v>72</v>
      </c>
      <c r="E65" s="96"/>
      <c r="F65" s="105"/>
      <c r="G65" s="97"/>
      <c r="H65" s="238"/>
      <c r="I65" s="238"/>
      <c r="J65" s="238"/>
      <c r="K65" s="239"/>
      <c r="L65" s="239"/>
      <c r="M65" s="239"/>
      <c r="N65" s="239"/>
      <c r="O65" s="239"/>
      <c r="P65" s="239"/>
      <c r="R65" s="6"/>
      <c r="S65" s="6"/>
      <c r="T65" s="107"/>
      <c r="U65" s="106"/>
      <c r="V65" s="106"/>
      <c r="W65" s="107"/>
      <c r="X65" s="107"/>
      <c r="Y65" s="107"/>
      <c r="Z65" s="107"/>
      <c r="AA65" s="6"/>
      <c r="AB65" s="6"/>
      <c r="AC65" s="6"/>
      <c r="AD65" s="6"/>
      <c r="AE65" s="6"/>
      <c r="AF65" s="110"/>
      <c r="AG65" s="100"/>
    </row>
    <row r="66" spans="2:33" ht="15" customHeight="1">
      <c r="B66" s="94"/>
      <c r="C66" s="95"/>
      <c r="D66" s="108" t="s">
        <v>73</v>
      </c>
      <c r="E66" s="96"/>
      <c r="F66" s="105"/>
      <c r="G66" s="97"/>
      <c r="H66" s="238"/>
      <c r="I66" s="238"/>
      <c r="J66" s="238"/>
      <c r="K66" s="239"/>
      <c r="L66" s="239"/>
      <c r="M66" s="239"/>
      <c r="N66" s="239"/>
      <c r="O66" s="239"/>
      <c r="P66" s="239"/>
      <c r="R66" s="6"/>
      <c r="S66" s="6"/>
      <c r="T66" s="107"/>
      <c r="U66" s="106"/>
      <c r="V66" s="106"/>
      <c r="W66" s="107"/>
      <c r="X66" s="107"/>
      <c r="Y66" s="107"/>
      <c r="Z66" s="107"/>
      <c r="AA66" s="6"/>
      <c r="AB66" s="6"/>
      <c r="AC66" s="6"/>
      <c r="AD66" s="6"/>
      <c r="AE66" s="6"/>
      <c r="AF66" s="110"/>
      <c r="AG66" s="100"/>
    </row>
    <row r="67" spans="2:33" ht="15" customHeight="1">
      <c r="B67" s="94"/>
      <c r="C67" s="95"/>
      <c r="D67" s="108" t="s">
        <v>74</v>
      </c>
      <c r="E67" s="96"/>
      <c r="F67" s="105"/>
      <c r="G67" s="97"/>
      <c r="H67" s="238"/>
      <c r="I67" s="238"/>
      <c r="J67" s="238"/>
      <c r="K67" s="239"/>
      <c r="L67" s="239"/>
      <c r="M67" s="239"/>
      <c r="N67" s="239"/>
      <c r="O67" s="239"/>
      <c r="P67" s="239"/>
      <c r="R67" s="6"/>
      <c r="S67" s="6"/>
      <c r="T67" s="107"/>
      <c r="U67" s="106"/>
      <c r="V67" s="106"/>
      <c r="W67" s="107"/>
      <c r="X67" s="107"/>
      <c r="Y67" s="107"/>
      <c r="Z67" s="107"/>
      <c r="AA67" s="6"/>
      <c r="AB67" s="6"/>
      <c r="AC67" s="6"/>
      <c r="AD67" s="6"/>
      <c r="AE67" s="6"/>
      <c r="AF67" s="110"/>
      <c r="AG67" s="100"/>
    </row>
    <row r="68" spans="2:33" ht="15" customHeight="1">
      <c r="B68" s="94"/>
      <c r="C68" s="95"/>
      <c r="D68" s="108" t="s">
        <v>50</v>
      </c>
      <c r="E68" s="96"/>
      <c r="F68" s="105"/>
      <c r="G68" s="97"/>
      <c r="H68" s="238"/>
      <c r="I68" s="238"/>
      <c r="J68" s="238"/>
      <c r="K68" s="239"/>
      <c r="L68" s="239"/>
      <c r="M68" s="239"/>
      <c r="N68" s="239"/>
      <c r="O68" s="239"/>
      <c r="P68" s="239"/>
      <c r="R68" s="6"/>
      <c r="S68" s="6"/>
      <c r="T68" s="107"/>
      <c r="U68" s="106"/>
      <c r="V68" s="106"/>
      <c r="W68" s="107"/>
      <c r="X68" s="107"/>
      <c r="Y68" s="107"/>
      <c r="Z68" s="107"/>
      <c r="AA68" s="6"/>
      <c r="AB68" s="6"/>
      <c r="AC68" s="6"/>
      <c r="AD68" s="6"/>
      <c r="AE68" s="6"/>
      <c r="AF68" s="6"/>
      <c r="AG68" s="100"/>
    </row>
    <row r="69" spans="2:33" ht="15" customHeight="1">
      <c r="B69" s="94"/>
      <c r="C69" s="95"/>
      <c r="D69" s="96" t="s">
        <v>75</v>
      </c>
      <c r="E69" s="96"/>
      <c r="F69" s="105"/>
      <c r="G69" s="7"/>
      <c r="H69" s="238"/>
      <c r="I69" s="238"/>
      <c r="J69" s="238"/>
      <c r="K69" s="239"/>
      <c r="L69" s="239"/>
      <c r="M69" s="239"/>
      <c r="N69" s="239"/>
      <c r="O69" s="239"/>
      <c r="P69" s="239"/>
      <c r="R69" s="6"/>
      <c r="S69" s="6"/>
      <c r="T69" s="107"/>
      <c r="U69" s="106"/>
      <c r="V69" s="113"/>
      <c r="W69" s="107"/>
      <c r="X69" s="107"/>
      <c r="Y69" s="107"/>
      <c r="Z69" s="107"/>
      <c r="AA69" s="6"/>
      <c r="AB69" s="6"/>
      <c r="AC69" s="6"/>
      <c r="AD69" s="6"/>
      <c r="AE69" s="6"/>
      <c r="AF69" s="6"/>
      <c r="AG69" s="100"/>
    </row>
    <row r="70" spans="2:33" ht="15" customHeight="1">
      <c r="B70" s="94"/>
      <c r="C70" s="95"/>
      <c r="D70" s="96" t="s">
        <v>76</v>
      </c>
      <c r="E70" s="96"/>
      <c r="F70" s="105"/>
      <c r="G70" s="97"/>
      <c r="H70" s="238"/>
      <c r="I70" s="238"/>
      <c r="J70" s="238"/>
      <c r="K70" s="239"/>
      <c r="L70" s="239"/>
      <c r="M70" s="239"/>
      <c r="N70" s="239"/>
      <c r="O70" s="239"/>
      <c r="P70" s="239"/>
      <c r="R70" s="6"/>
      <c r="S70" s="6"/>
      <c r="T70" s="114"/>
      <c r="U70" s="114"/>
      <c r="V70" s="114"/>
      <c r="W70" s="114"/>
      <c r="X70" s="114"/>
      <c r="Y70" s="114"/>
      <c r="Z70" s="114"/>
      <c r="AA70" s="6"/>
      <c r="AB70" s="6"/>
      <c r="AC70" s="6"/>
      <c r="AD70" s="6"/>
      <c r="AE70" s="6"/>
      <c r="AF70" s="6"/>
      <c r="AG70" s="100"/>
    </row>
    <row r="71" spans="2:33" ht="15" customHeight="1">
      <c r="B71" s="94"/>
      <c r="C71" s="95"/>
      <c r="D71" s="96" t="s">
        <v>77</v>
      </c>
      <c r="E71" s="96"/>
      <c r="F71" s="105"/>
      <c r="G71" s="97"/>
      <c r="H71" s="238"/>
      <c r="I71" s="238"/>
      <c r="J71" s="238"/>
      <c r="K71" s="239"/>
      <c r="L71" s="239"/>
      <c r="M71" s="239"/>
      <c r="N71" s="239"/>
      <c r="O71" s="239"/>
      <c r="P71" s="239"/>
      <c r="R71" s="6"/>
      <c r="S71" s="6"/>
      <c r="T71" s="115"/>
      <c r="U71" s="114"/>
      <c r="V71" s="116"/>
      <c r="W71" s="115"/>
      <c r="X71" s="115"/>
      <c r="Y71" s="115"/>
      <c r="Z71" s="115"/>
      <c r="AA71" s="6"/>
      <c r="AB71" s="6"/>
      <c r="AC71" s="6"/>
      <c r="AD71" s="6"/>
      <c r="AE71" s="6"/>
      <c r="AF71" s="6"/>
      <c r="AG71" s="100"/>
    </row>
    <row r="72" spans="2:33" ht="15" customHeight="1">
      <c r="B72" s="94"/>
      <c r="C72" s="95"/>
      <c r="D72" s="105" t="s">
        <v>78</v>
      </c>
      <c r="E72" s="105"/>
      <c r="F72" s="105"/>
      <c r="G72" s="97"/>
      <c r="H72" s="238"/>
      <c r="I72" s="238"/>
      <c r="J72" s="238"/>
      <c r="K72" s="239"/>
      <c r="L72" s="239"/>
      <c r="M72" s="239"/>
      <c r="N72" s="239"/>
      <c r="O72" s="239"/>
      <c r="P72" s="239"/>
      <c r="R72" s="6"/>
      <c r="S72" s="6"/>
      <c r="T72" s="115"/>
      <c r="U72" s="114"/>
      <c r="V72" s="116"/>
      <c r="W72" s="115"/>
      <c r="X72" s="115"/>
      <c r="Y72" s="115"/>
      <c r="Z72" s="115"/>
      <c r="AA72" s="6"/>
      <c r="AB72" s="6"/>
      <c r="AC72" s="6"/>
      <c r="AD72" s="6"/>
      <c r="AE72" s="6"/>
      <c r="AF72" s="6"/>
      <c r="AG72" s="100"/>
    </row>
    <row r="73" spans="2:33" ht="15" customHeight="1">
      <c r="B73" s="94"/>
      <c r="C73" s="95"/>
      <c r="D73" s="96" t="s">
        <v>79</v>
      </c>
      <c r="E73" s="96"/>
      <c r="F73" s="96"/>
      <c r="G73" s="97"/>
      <c r="H73" s="238"/>
      <c r="I73" s="238"/>
      <c r="J73" s="238"/>
      <c r="K73" s="239"/>
      <c r="L73" s="239"/>
      <c r="M73" s="239"/>
      <c r="N73" s="239"/>
      <c r="O73" s="239"/>
      <c r="P73" s="239"/>
      <c r="R73" s="6"/>
      <c r="S73" s="6"/>
      <c r="T73" s="115"/>
      <c r="U73" s="114"/>
      <c r="V73" s="114"/>
      <c r="W73" s="115"/>
      <c r="X73" s="114"/>
      <c r="Y73" s="115"/>
      <c r="Z73" s="115"/>
      <c r="AA73" s="6"/>
      <c r="AB73" s="6"/>
      <c r="AC73" s="6"/>
      <c r="AD73" s="6"/>
      <c r="AE73" s="6"/>
      <c r="AF73" s="6"/>
      <c r="AG73" s="100"/>
    </row>
    <row r="74" spans="2:33" ht="15" customHeight="1">
      <c r="B74" s="94"/>
      <c r="C74" s="95"/>
      <c r="D74" s="96"/>
      <c r="E74" s="96"/>
      <c r="F74" s="96"/>
      <c r="G74" s="97"/>
      <c r="J74" s="117"/>
      <c r="K74" s="117"/>
      <c r="L74" s="118"/>
      <c r="M74" s="170"/>
      <c r="N74" s="170"/>
      <c r="O74" s="170"/>
      <c r="P74" s="170"/>
      <c r="Q74" s="96"/>
      <c r="R74" s="6"/>
      <c r="S74" s="6"/>
      <c r="T74" s="6"/>
      <c r="U74" s="96"/>
      <c r="V74" s="96"/>
      <c r="W74" s="96"/>
      <c r="X74" s="96"/>
      <c r="Y74" s="96"/>
      <c r="Z74" s="6"/>
      <c r="AA74" s="6"/>
      <c r="AB74" s="6"/>
      <c r="AC74" s="6"/>
      <c r="AD74" s="6"/>
      <c r="AE74" s="6"/>
      <c r="AF74" s="6"/>
      <c r="AG74" s="100"/>
    </row>
    <row r="75" spans="2:33" ht="15" customHeight="1">
      <c r="B75" s="94"/>
      <c r="C75" s="95"/>
      <c r="D75" s="96" t="s">
        <v>80</v>
      </c>
      <c r="E75" s="96"/>
      <c r="F75" s="96"/>
      <c r="G75" s="97"/>
      <c r="J75" s="117"/>
      <c r="K75" s="117"/>
      <c r="L75" s="118"/>
      <c r="M75" s="170"/>
      <c r="N75" s="170"/>
      <c r="O75" s="170"/>
      <c r="P75" s="170"/>
      <c r="Q75" s="96"/>
      <c r="R75" s="96"/>
      <c r="S75" s="96"/>
      <c r="T75" s="96"/>
      <c r="U75" s="96"/>
      <c r="V75" s="96"/>
      <c r="W75" s="94"/>
      <c r="X75" s="6"/>
      <c r="Y75" s="6"/>
      <c r="Z75" s="6"/>
      <c r="AA75" s="6"/>
      <c r="AB75" s="6"/>
      <c r="AC75" s="6"/>
      <c r="AD75" s="6"/>
      <c r="AE75" s="6"/>
      <c r="AF75" s="6"/>
      <c r="AG75" s="100"/>
    </row>
    <row r="76" spans="2:33" ht="15" customHeight="1">
      <c r="B76" s="94"/>
      <c r="C76" s="95"/>
      <c r="D76" s="119" t="s">
        <v>81</v>
      </c>
      <c r="E76" s="96"/>
      <c r="F76" s="96"/>
      <c r="G76" s="97"/>
      <c r="J76" s="97"/>
      <c r="K76" s="97"/>
      <c r="L76" s="170"/>
      <c r="M76" s="170"/>
      <c r="N76" s="170"/>
      <c r="O76" s="170"/>
      <c r="P76" s="170"/>
      <c r="Q76" s="96"/>
      <c r="R76" s="96"/>
      <c r="S76" s="96"/>
      <c r="T76" s="96"/>
      <c r="U76" s="96"/>
      <c r="V76" s="96"/>
      <c r="W76" s="94"/>
      <c r="X76" s="6"/>
      <c r="Y76" s="6"/>
      <c r="Z76" s="6"/>
      <c r="AA76" s="6"/>
      <c r="AB76" s="6"/>
      <c r="AC76" s="6"/>
      <c r="AD76" s="6"/>
      <c r="AE76" s="6"/>
      <c r="AF76" s="6"/>
      <c r="AG76" s="100"/>
    </row>
    <row r="77" spans="2:33" ht="15" customHeight="1">
      <c r="B77" s="94"/>
      <c r="C77" s="95"/>
      <c r="D77" s="96"/>
      <c r="E77" s="96"/>
      <c r="F77" s="96"/>
      <c r="G77" s="170"/>
      <c r="H77" s="170"/>
      <c r="I77" s="170"/>
      <c r="J77" s="170"/>
      <c r="K77" s="170"/>
      <c r="L77" s="170"/>
      <c r="M77" s="170"/>
      <c r="N77" s="170"/>
      <c r="O77" s="170"/>
      <c r="P77" s="170"/>
      <c r="Q77" s="96"/>
      <c r="R77" s="96"/>
      <c r="S77" s="96"/>
      <c r="T77" s="96"/>
      <c r="U77" s="96"/>
      <c r="V77" s="96"/>
      <c r="W77" s="94"/>
      <c r="X77" s="6"/>
      <c r="Y77" s="6"/>
      <c r="Z77" s="6"/>
      <c r="AA77" s="6"/>
      <c r="AB77" s="6"/>
      <c r="AC77" s="6"/>
      <c r="AD77" s="6"/>
      <c r="AE77" s="6"/>
      <c r="AF77" s="6"/>
      <c r="AG77" s="100"/>
    </row>
    <row r="78" spans="2:33" ht="15" customHeight="1">
      <c r="B78" s="6"/>
      <c r="C78" s="120"/>
      <c r="D78" s="121"/>
      <c r="E78" s="121"/>
      <c r="F78" s="121"/>
      <c r="G78" s="121"/>
      <c r="H78" s="122" t="s">
        <v>82</v>
      </c>
      <c r="I78" s="122"/>
      <c r="J78" s="122"/>
      <c r="K78" s="168"/>
      <c r="L78" s="168"/>
      <c r="M78" s="168"/>
      <c r="N78" s="168"/>
      <c r="O78" s="168"/>
      <c r="P78" s="168"/>
      <c r="Q78" s="168"/>
      <c r="R78" s="168"/>
      <c r="S78" s="168"/>
      <c r="T78" s="168"/>
      <c r="U78" s="168"/>
      <c r="V78" s="122" t="s">
        <v>83</v>
      </c>
      <c r="W78" s="21"/>
      <c r="X78" s="124"/>
      <c r="Y78" s="124"/>
      <c r="Z78" s="124"/>
      <c r="AA78" s="124"/>
      <c r="AB78" s="124"/>
      <c r="AC78" s="6"/>
      <c r="AD78" s="6"/>
      <c r="AE78" s="6"/>
      <c r="AF78" s="6"/>
      <c r="AG78" s="100"/>
    </row>
    <row r="79" spans="2:33" ht="6.75" customHeight="1">
      <c r="B79" s="6"/>
      <c r="C79" s="120"/>
      <c r="D79" s="121"/>
      <c r="E79" s="121"/>
      <c r="F79" s="121"/>
      <c r="G79" s="121"/>
      <c r="H79" s="122"/>
      <c r="I79" s="122"/>
      <c r="J79" s="122"/>
      <c r="K79" s="168"/>
      <c r="L79" s="168"/>
      <c r="M79" s="168"/>
      <c r="N79" s="168"/>
      <c r="O79" s="168"/>
      <c r="P79" s="168"/>
      <c r="Q79" s="168"/>
      <c r="R79" s="168"/>
      <c r="S79" s="168"/>
      <c r="T79" s="168"/>
      <c r="U79" s="168"/>
      <c r="V79" s="168"/>
      <c r="W79" s="124"/>
      <c r="X79" s="124"/>
      <c r="Y79" s="124"/>
      <c r="Z79" s="124"/>
      <c r="AA79" s="124"/>
      <c r="AB79" s="124"/>
      <c r="AC79" s="6"/>
      <c r="AD79" s="6"/>
      <c r="AE79" s="6"/>
      <c r="AF79" s="6"/>
      <c r="AG79" s="100"/>
    </row>
    <row r="80" spans="2:33" ht="15" customHeight="1">
      <c r="B80" s="6"/>
      <c r="C80" s="120"/>
      <c r="D80" s="14"/>
      <c r="E80" s="14"/>
      <c r="F80" s="14"/>
      <c r="G80" s="14"/>
      <c r="H80" s="247"/>
      <c r="I80" s="247"/>
      <c r="J80" s="247"/>
      <c r="K80" s="125"/>
      <c r="L80" s="125"/>
      <c r="M80" s="124"/>
      <c r="N80" s="124"/>
      <c r="O80" s="124"/>
      <c r="P80" s="124"/>
      <c r="Q80" s="124"/>
      <c r="R80" s="124"/>
      <c r="S80" s="124"/>
      <c r="T80" s="124"/>
      <c r="U80" s="124"/>
      <c r="V80" s="126"/>
      <c r="W80" s="126"/>
      <c r="X80" s="125"/>
      <c r="Y80" s="125"/>
      <c r="Z80" s="125"/>
      <c r="AA80" s="124"/>
      <c r="AB80" s="124"/>
      <c r="AC80" s="6"/>
      <c r="AD80" s="6"/>
      <c r="AE80" s="6"/>
      <c r="AF80" s="6"/>
      <c r="AG80" s="100"/>
    </row>
    <row r="81" spans="2:39" ht="15" customHeight="1">
      <c r="B81" s="6"/>
      <c r="C81" s="120"/>
      <c r="D81" s="14"/>
      <c r="E81" s="14"/>
      <c r="F81" s="14"/>
      <c r="G81" s="14"/>
      <c r="H81" s="21" t="s">
        <v>84</v>
      </c>
      <c r="I81" s="21"/>
      <c r="J81" s="21"/>
      <c r="K81" s="124"/>
      <c r="L81" s="124"/>
      <c r="M81" s="124"/>
      <c r="N81" s="124"/>
      <c r="O81" s="124"/>
      <c r="P81" s="124"/>
      <c r="Q81" s="124"/>
      <c r="R81" s="21"/>
      <c r="S81" s="21"/>
      <c r="T81" s="21"/>
      <c r="U81" s="21"/>
      <c r="V81" s="21" t="s">
        <v>85</v>
      </c>
      <c r="W81" s="21"/>
      <c r="X81" s="124"/>
      <c r="Y81" s="124"/>
      <c r="Z81" s="124"/>
      <c r="AA81" s="124"/>
      <c r="AB81" s="124"/>
      <c r="AC81" s="6"/>
      <c r="AD81" s="6"/>
      <c r="AE81" s="6"/>
      <c r="AF81" s="6"/>
      <c r="AG81" s="100"/>
    </row>
    <row r="82" spans="2:39" ht="15" customHeight="1">
      <c r="B82" s="6"/>
      <c r="C82" s="120"/>
      <c r="D82" s="14"/>
      <c r="E82" s="14"/>
      <c r="F82" s="14"/>
      <c r="G82" s="14"/>
      <c r="H82" s="124" t="s">
        <v>86</v>
      </c>
      <c r="I82" s="124"/>
      <c r="J82" s="124"/>
      <c r="K82" s="124"/>
      <c r="L82" s="124"/>
      <c r="M82" s="124"/>
      <c r="N82" s="124"/>
      <c r="O82" s="124"/>
      <c r="P82" s="124"/>
      <c r="Q82" s="124"/>
      <c r="R82" s="124"/>
      <c r="S82" s="124"/>
      <c r="T82" s="124"/>
      <c r="U82" s="124"/>
      <c r="V82" s="124" t="s">
        <v>86</v>
      </c>
      <c r="W82" s="124"/>
      <c r="X82" s="124"/>
      <c r="Y82" s="124"/>
      <c r="Z82" s="124"/>
      <c r="AA82" s="124"/>
      <c r="AB82" s="124"/>
      <c r="AC82" s="6"/>
      <c r="AD82" s="6"/>
      <c r="AE82" s="6"/>
      <c r="AF82" s="6"/>
      <c r="AG82" s="100"/>
    </row>
    <row r="83" spans="2:39" ht="18" customHeight="1">
      <c r="B83" s="127"/>
      <c r="C83" s="248"/>
      <c r="D83" s="249"/>
      <c r="E83" s="249"/>
      <c r="F83" s="249"/>
      <c r="G83" s="249"/>
      <c r="H83" s="249"/>
      <c r="I83" s="249"/>
      <c r="J83" s="249"/>
      <c r="K83" s="249"/>
      <c r="L83" s="249"/>
      <c r="M83" s="249"/>
      <c r="N83" s="249"/>
      <c r="O83" s="249"/>
      <c r="P83" s="249"/>
      <c r="Q83" s="249"/>
      <c r="R83" s="249"/>
      <c r="S83" s="249"/>
      <c r="T83" s="249"/>
      <c r="U83" s="249"/>
      <c r="V83" s="249"/>
      <c r="W83" s="249"/>
      <c r="X83" s="249"/>
      <c r="Y83" s="124"/>
      <c r="Z83" s="124"/>
      <c r="AA83" s="124"/>
      <c r="AB83" s="124"/>
      <c r="AC83" s="6"/>
      <c r="AD83" s="6"/>
      <c r="AE83" s="6"/>
      <c r="AF83" s="6"/>
      <c r="AG83" s="100"/>
    </row>
    <row r="84" spans="2:39" ht="18.75" customHeight="1" thickBot="1">
      <c r="B84" s="128"/>
      <c r="C84" s="129"/>
      <c r="D84" s="130"/>
      <c r="E84" s="130"/>
      <c r="F84" s="130"/>
      <c r="G84" s="130"/>
      <c r="H84" s="130"/>
      <c r="I84" s="130"/>
      <c r="J84" s="130"/>
      <c r="K84" s="130"/>
      <c r="L84" s="130"/>
      <c r="M84" s="130"/>
      <c r="N84" s="130"/>
      <c r="O84" s="130"/>
      <c r="P84" s="130"/>
      <c r="Q84" s="130"/>
      <c r="R84" s="130"/>
      <c r="S84" s="130"/>
      <c r="T84" s="130"/>
      <c r="U84" s="130"/>
      <c r="V84" s="130"/>
      <c r="W84" s="130"/>
      <c r="X84" s="131"/>
      <c r="Y84" s="132"/>
      <c r="Z84" s="132"/>
      <c r="AA84" s="132"/>
      <c r="AB84" s="132"/>
      <c r="AC84" s="133"/>
      <c r="AD84" s="133"/>
      <c r="AE84" s="133"/>
      <c r="AF84" s="133"/>
      <c r="AG84" s="134"/>
    </row>
    <row r="85" spans="2:39" ht="24.75" customHeight="1">
      <c r="B85" s="128"/>
      <c r="C85" s="135"/>
      <c r="D85" s="136"/>
      <c r="E85" s="136"/>
      <c r="F85" s="136"/>
      <c r="G85" s="136"/>
      <c r="H85" s="136"/>
      <c r="I85" s="136"/>
      <c r="J85" s="136"/>
      <c r="K85" s="136"/>
      <c r="L85" s="136"/>
      <c r="M85" s="136"/>
      <c r="N85" s="136"/>
      <c r="O85" s="136"/>
      <c r="P85" s="136"/>
      <c r="Q85" s="136"/>
      <c r="R85" s="136"/>
      <c r="S85" s="136"/>
      <c r="T85" s="136"/>
      <c r="U85" s="136"/>
      <c r="V85" s="136"/>
      <c r="W85" s="136"/>
      <c r="X85" s="137"/>
      <c r="Y85" s="92"/>
      <c r="Z85" s="92"/>
      <c r="AA85" s="92"/>
      <c r="AB85" s="92"/>
      <c r="AC85" s="92"/>
      <c r="AD85" s="92"/>
      <c r="AE85" s="92"/>
      <c r="AF85" s="250" t="s">
        <v>0</v>
      </c>
      <c r="AG85" s="251"/>
    </row>
    <row r="86" spans="2:39" ht="21.75" customHeight="1">
      <c r="C86" s="138"/>
      <c r="D86" s="249" t="s">
        <v>87</v>
      </c>
      <c r="E86" s="249"/>
      <c r="F86" s="249"/>
      <c r="G86" s="249"/>
      <c r="H86" s="249"/>
      <c r="I86" s="249"/>
      <c r="J86" s="249"/>
      <c r="K86" s="249"/>
      <c r="L86" s="249"/>
      <c r="M86" s="249"/>
      <c r="N86" s="249"/>
      <c r="O86" s="249"/>
      <c r="P86" s="249"/>
      <c r="Q86" s="249"/>
      <c r="R86" s="249"/>
      <c r="S86" s="249"/>
      <c r="T86" s="249"/>
      <c r="U86" s="249"/>
      <c r="V86" s="249"/>
      <c r="W86" s="249"/>
      <c r="X86" s="249"/>
      <c r="Y86" s="249"/>
      <c r="Z86" s="249"/>
      <c r="AA86" s="249"/>
      <c r="AB86" s="249"/>
      <c r="AC86" s="249"/>
      <c r="AD86" s="249"/>
      <c r="AE86" s="249"/>
      <c r="AF86" s="249"/>
      <c r="AG86" s="252"/>
    </row>
    <row r="87" spans="2:39" s="20" customFormat="1" ht="21.75" customHeight="1">
      <c r="C87" s="120" t="s">
        <v>88</v>
      </c>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124"/>
      <c r="AE87" s="124"/>
      <c r="AF87" s="124"/>
      <c r="AG87" s="139"/>
      <c r="AL87" s="22"/>
      <c r="AM87" s="22"/>
    </row>
    <row r="88" spans="2:39" s="20" customFormat="1" ht="18.75" customHeight="1">
      <c r="C88" s="120"/>
      <c r="D88" s="253" t="s">
        <v>89</v>
      </c>
      <c r="E88" s="253"/>
      <c r="F88" s="253"/>
      <c r="G88" s="253"/>
      <c r="H88" s="253"/>
      <c r="I88" s="253"/>
      <c r="J88" s="253"/>
      <c r="K88" s="253"/>
      <c r="L88" s="253"/>
      <c r="M88" s="253"/>
      <c r="N88" s="253"/>
      <c r="O88" s="253"/>
      <c r="P88" s="253"/>
      <c r="Q88" s="253"/>
      <c r="R88" s="253"/>
      <c r="S88" s="253"/>
      <c r="T88" s="253"/>
      <c r="U88" s="253"/>
      <c r="V88" s="253"/>
      <c r="W88" s="253"/>
      <c r="X88" s="253"/>
      <c r="Y88" s="253"/>
      <c r="Z88" s="253"/>
      <c r="AA88" s="253"/>
      <c r="AB88" s="253"/>
      <c r="AC88" s="253"/>
      <c r="AD88" s="253"/>
      <c r="AE88" s="253"/>
      <c r="AF88" s="253"/>
      <c r="AG88" s="254"/>
      <c r="AL88" s="22"/>
      <c r="AM88" s="22"/>
    </row>
    <row r="89" spans="2:39" s="20" customFormat="1" ht="20.25" customHeight="1">
      <c r="C89" s="120"/>
      <c r="D89" s="246" t="s">
        <v>90</v>
      </c>
      <c r="E89" s="246"/>
      <c r="F89" s="246"/>
      <c r="G89" s="246"/>
      <c r="H89" s="246"/>
      <c r="I89" s="246"/>
      <c r="J89" s="246"/>
      <c r="K89" s="246"/>
      <c r="L89" s="246"/>
      <c r="M89" s="246"/>
      <c r="N89" s="246"/>
      <c r="O89" s="246"/>
      <c r="P89" s="246"/>
      <c r="Q89" s="246"/>
      <c r="R89" s="246"/>
      <c r="S89" s="246"/>
      <c r="T89" s="246"/>
      <c r="U89" s="246"/>
      <c r="V89" s="246"/>
      <c r="W89" s="246"/>
      <c r="X89" s="246"/>
      <c r="Y89" s="246"/>
      <c r="Z89" s="246"/>
      <c r="AA89" s="246"/>
      <c r="AB89" s="246"/>
      <c r="AC89" s="246"/>
      <c r="AD89" s="246"/>
      <c r="AE89" s="246"/>
      <c r="AF89" s="246"/>
      <c r="AG89" s="139"/>
      <c r="AL89" s="22"/>
      <c r="AM89" s="22"/>
    </row>
    <row r="90" spans="2:39" s="20" customFormat="1" ht="21" customHeight="1">
      <c r="C90" s="120"/>
      <c r="D90" s="246" t="s">
        <v>91</v>
      </c>
      <c r="E90" s="246"/>
      <c r="F90" s="246"/>
      <c r="G90" s="246"/>
      <c r="H90" s="246"/>
      <c r="I90" s="246"/>
      <c r="J90" s="246"/>
      <c r="K90" s="246"/>
      <c r="L90" s="246"/>
      <c r="M90" s="246"/>
      <c r="N90" s="246"/>
      <c r="O90" s="246"/>
      <c r="P90" s="246"/>
      <c r="Q90" s="246"/>
      <c r="R90" s="246"/>
      <c r="S90" s="246"/>
      <c r="T90" s="246"/>
      <c r="U90" s="246"/>
      <c r="V90" s="246"/>
      <c r="W90" s="246"/>
      <c r="X90" s="246"/>
      <c r="Y90" s="246"/>
      <c r="Z90" s="246"/>
      <c r="AA90" s="246"/>
      <c r="AB90" s="246"/>
      <c r="AC90" s="246"/>
      <c r="AD90" s="246"/>
      <c r="AE90" s="246"/>
      <c r="AF90" s="246"/>
      <c r="AG90" s="255"/>
      <c r="AL90" s="22"/>
      <c r="AM90" s="22"/>
    </row>
    <row r="91" spans="2:39" s="20" customFormat="1" ht="54" customHeight="1">
      <c r="C91" s="120"/>
      <c r="D91" s="256" t="s">
        <v>92</v>
      </c>
      <c r="E91" s="256"/>
      <c r="F91" s="256"/>
      <c r="G91" s="256"/>
      <c r="H91" s="256"/>
      <c r="I91" s="256"/>
      <c r="J91" s="256"/>
      <c r="K91" s="256"/>
      <c r="L91" s="256"/>
      <c r="M91" s="256"/>
      <c r="N91" s="256"/>
      <c r="O91" s="256"/>
      <c r="P91" s="256"/>
      <c r="Q91" s="256"/>
      <c r="R91" s="256"/>
      <c r="S91" s="256"/>
      <c r="T91" s="256"/>
      <c r="U91" s="256"/>
      <c r="V91" s="256"/>
      <c r="W91" s="256"/>
      <c r="X91" s="256"/>
      <c r="Y91" s="256"/>
      <c r="Z91" s="256"/>
      <c r="AA91" s="256"/>
      <c r="AB91" s="256"/>
      <c r="AC91" s="256"/>
      <c r="AD91" s="256"/>
      <c r="AE91" s="256"/>
      <c r="AF91" s="256"/>
      <c r="AG91" s="257"/>
      <c r="AL91" s="22"/>
      <c r="AM91" s="22"/>
    </row>
    <row r="92" spans="2:39" s="20" customFormat="1" ht="22.5" customHeight="1">
      <c r="C92" s="120"/>
      <c r="D92" s="246" t="s">
        <v>93</v>
      </c>
      <c r="E92" s="246"/>
      <c r="F92" s="246"/>
      <c r="G92" s="246"/>
      <c r="H92" s="246"/>
      <c r="I92" s="246"/>
      <c r="J92" s="246"/>
      <c r="K92" s="246"/>
      <c r="L92" s="246"/>
      <c r="M92" s="246"/>
      <c r="N92" s="246"/>
      <c r="O92" s="246"/>
      <c r="P92" s="246"/>
      <c r="Q92" s="246"/>
      <c r="R92" s="246"/>
      <c r="S92" s="246"/>
      <c r="T92" s="246"/>
      <c r="U92" s="246"/>
      <c r="V92" s="246"/>
      <c r="W92" s="246"/>
      <c r="X92" s="246"/>
      <c r="Y92" s="246"/>
      <c r="Z92" s="246"/>
      <c r="AA92" s="246"/>
      <c r="AB92" s="246"/>
      <c r="AC92" s="246"/>
      <c r="AD92" s="246"/>
      <c r="AE92" s="246"/>
      <c r="AF92" s="246"/>
      <c r="AG92" s="139"/>
      <c r="AL92" s="22"/>
      <c r="AM92" s="22"/>
    </row>
    <row r="93" spans="2:39" s="20" customFormat="1" ht="19.5" customHeight="1">
      <c r="C93" s="140" t="s">
        <v>94</v>
      </c>
      <c r="D93" s="124" t="s">
        <v>95</v>
      </c>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39"/>
      <c r="AL93" s="22"/>
      <c r="AM93" s="22"/>
    </row>
    <row r="94" spans="2:39" s="20" customFormat="1" ht="21" customHeight="1">
      <c r="C94" s="141" t="s">
        <v>96</v>
      </c>
      <c r="D94" s="124"/>
      <c r="E94" s="124"/>
      <c r="F94" s="124"/>
      <c r="G94" s="124"/>
      <c r="H94" s="124"/>
      <c r="I94" s="124"/>
      <c r="J94" s="124"/>
      <c r="K94" s="124"/>
      <c r="L94" s="124"/>
      <c r="M94" s="124"/>
      <c r="N94" s="124"/>
      <c r="O94" s="124"/>
      <c r="P94" s="124"/>
      <c r="Q94" s="124"/>
      <c r="R94" s="124"/>
      <c r="S94" s="124"/>
      <c r="T94" s="124"/>
      <c r="U94" s="124"/>
      <c r="V94" s="124"/>
      <c r="W94" s="124"/>
      <c r="X94" s="124"/>
      <c r="Y94" s="124"/>
      <c r="Z94" s="124"/>
      <c r="AA94" s="124"/>
      <c r="AB94" s="124"/>
      <c r="AC94" s="124"/>
      <c r="AD94" s="124"/>
      <c r="AE94" s="124"/>
      <c r="AF94" s="124"/>
      <c r="AG94" s="139"/>
      <c r="AL94" s="22"/>
      <c r="AM94" s="22"/>
    </row>
    <row r="95" spans="2:39" s="20" customFormat="1" ht="21.75" customHeight="1">
      <c r="C95" s="120"/>
      <c r="D95" s="142" t="s">
        <v>97</v>
      </c>
      <c r="E95" s="142"/>
      <c r="F95" s="142"/>
      <c r="G95" s="143"/>
      <c r="H95" s="143"/>
      <c r="I95" s="143"/>
      <c r="J95" s="143"/>
      <c r="K95" s="143"/>
      <c r="L95" s="143"/>
      <c r="M95" s="143"/>
      <c r="N95" s="143"/>
      <c r="O95" s="143"/>
      <c r="P95" s="143"/>
      <c r="Q95" s="143"/>
      <c r="R95" s="143"/>
      <c r="S95" s="143"/>
      <c r="T95" s="143"/>
      <c r="U95" s="143"/>
      <c r="V95" s="143"/>
      <c r="W95" s="143"/>
      <c r="X95" s="143"/>
      <c r="Y95" s="143"/>
      <c r="Z95" s="143"/>
      <c r="AA95" s="143"/>
      <c r="AB95" s="143"/>
      <c r="AC95" s="143"/>
      <c r="AD95" s="143"/>
      <c r="AE95" s="143"/>
      <c r="AF95" s="143"/>
      <c r="AG95" s="139"/>
      <c r="AL95" s="22"/>
      <c r="AM95" s="22"/>
    </row>
    <row r="96" spans="2:39" s="20" customFormat="1" ht="24.75" customHeight="1">
      <c r="C96" s="120"/>
      <c r="D96" s="142" t="s">
        <v>98</v>
      </c>
      <c r="E96" s="142"/>
      <c r="F96" s="142"/>
      <c r="G96" s="143"/>
      <c r="H96" s="143"/>
      <c r="I96" s="143"/>
      <c r="J96" s="143"/>
      <c r="K96" s="143"/>
      <c r="L96" s="143"/>
      <c r="M96" s="143"/>
      <c r="N96" s="143"/>
      <c r="O96" s="143"/>
      <c r="P96" s="143"/>
      <c r="Q96" s="143"/>
      <c r="R96" s="143"/>
      <c r="S96" s="143"/>
      <c r="T96" s="143"/>
      <c r="U96" s="143"/>
      <c r="V96" s="143"/>
      <c r="W96" s="143"/>
      <c r="X96" s="143"/>
      <c r="Y96" s="143"/>
      <c r="Z96" s="143"/>
      <c r="AA96" s="143"/>
      <c r="AB96" s="143"/>
      <c r="AC96" s="143"/>
      <c r="AD96" s="143"/>
      <c r="AE96" s="143"/>
      <c r="AF96" s="143"/>
      <c r="AG96" s="139"/>
      <c r="AL96" s="22"/>
      <c r="AM96" s="22"/>
    </row>
    <row r="97" spans="3:39" s="20" customFormat="1" ht="22.5" customHeight="1">
      <c r="C97" s="120"/>
      <c r="D97" s="142" t="s">
        <v>99</v>
      </c>
      <c r="E97" s="142"/>
      <c r="F97" s="142"/>
      <c r="G97" s="143"/>
      <c r="H97" s="143"/>
      <c r="I97" s="143"/>
      <c r="J97" s="143"/>
      <c r="K97" s="143"/>
      <c r="L97" s="143"/>
      <c r="M97" s="143"/>
      <c r="N97" s="143"/>
      <c r="O97" s="143"/>
      <c r="P97" s="143"/>
      <c r="Q97" s="143"/>
      <c r="R97" s="143"/>
      <c r="S97" s="143"/>
      <c r="T97" s="143"/>
      <c r="U97" s="143"/>
      <c r="V97" s="143"/>
      <c r="W97" s="143"/>
      <c r="X97" s="143"/>
      <c r="Y97" s="143"/>
      <c r="Z97" s="143"/>
      <c r="AA97" s="143"/>
      <c r="AB97" s="143"/>
      <c r="AC97" s="143"/>
      <c r="AD97" s="143"/>
      <c r="AE97" s="143"/>
      <c r="AF97" s="143"/>
      <c r="AG97" s="139"/>
      <c r="AL97" s="22"/>
      <c r="AM97" s="22"/>
    </row>
    <row r="98" spans="3:39" s="20" customFormat="1" ht="23.25" customHeight="1">
      <c r="C98" s="120"/>
      <c r="D98" s="142" t="s">
        <v>100</v>
      </c>
      <c r="E98" s="142"/>
      <c r="F98" s="142"/>
      <c r="G98" s="143"/>
      <c r="H98" s="143"/>
      <c r="I98" s="143"/>
      <c r="J98" s="143"/>
      <c r="K98" s="143"/>
      <c r="L98" s="143"/>
      <c r="M98" s="143"/>
      <c r="N98" s="143"/>
      <c r="O98" s="143"/>
      <c r="P98" s="143"/>
      <c r="Q98" s="143"/>
      <c r="R98" s="143"/>
      <c r="S98" s="143"/>
      <c r="T98" s="143"/>
      <c r="U98" s="143"/>
      <c r="V98" s="143"/>
      <c r="W98" s="143"/>
      <c r="X98" s="143"/>
      <c r="Y98" s="143"/>
      <c r="Z98" s="143"/>
      <c r="AA98" s="143"/>
      <c r="AB98" s="143"/>
      <c r="AC98" s="143"/>
      <c r="AD98" s="143"/>
      <c r="AE98" s="143"/>
      <c r="AF98" s="143"/>
      <c r="AG98" s="139"/>
      <c r="AL98" s="22"/>
      <c r="AM98" s="22"/>
    </row>
    <row r="99" spans="3:39" s="20" customFormat="1" ht="24.75" customHeight="1">
      <c r="C99" s="120"/>
      <c r="D99" s="142" t="s">
        <v>101</v>
      </c>
      <c r="E99" s="142"/>
      <c r="F99" s="142"/>
      <c r="G99" s="143"/>
      <c r="H99" s="143"/>
      <c r="I99" s="143"/>
      <c r="J99" s="143"/>
      <c r="K99" s="143"/>
      <c r="L99" s="143"/>
      <c r="M99" s="143"/>
      <c r="N99" s="143"/>
      <c r="O99" s="143"/>
      <c r="P99" s="143"/>
      <c r="Q99" s="143"/>
      <c r="R99" s="143"/>
      <c r="S99" s="143"/>
      <c r="T99" s="143"/>
      <c r="U99" s="143"/>
      <c r="V99" s="143"/>
      <c r="W99" s="143"/>
      <c r="X99" s="143"/>
      <c r="Y99" s="143"/>
      <c r="Z99" s="143"/>
      <c r="AA99" s="143"/>
      <c r="AB99" s="143"/>
      <c r="AC99" s="143"/>
      <c r="AD99" s="143"/>
      <c r="AE99" s="143"/>
      <c r="AF99" s="143"/>
      <c r="AG99" s="139"/>
      <c r="AL99" s="22"/>
      <c r="AM99" s="22"/>
    </row>
    <row r="100" spans="3:39" s="20" customFormat="1" ht="24.75" customHeight="1">
      <c r="C100" s="120"/>
      <c r="D100" s="142" t="s">
        <v>102</v>
      </c>
      <c r="E100" s="142"/>
      <c r="F100" s="142"/>
      <c r="G100" s="143"/>
      <c r="H100" s="143"/>
      <c r="I100" s="143"/>
      <c r="J100" s="143"/>
      <c r="K100" s="143"/>
      <c r="L100" s="143"/>
      <c r="M100" s="143"/>
      <c r="N100" s="143"/>
      <c r="O100" s="143"/>
      <c r="P100" s="143"/>
      <c r="Q100" s="143"/>
      <c r="R100" s="143"/>
      <c r="S100" s="143"/>
      <c r="T100" s="143"/>
      <c r="U100" s="143"/>
      <c r="V100" s="143"/>
      <c r="W100" s="143"/>
      <c r="X100" s="143"/>
      <c r="Y100" s="143"/>
      <c r="Z100" s="143"/>
      <c r="AA100" s="143"/>
      <c r="AB100" s="143"/>
      <c r="AC100" s="143"/>
      <c r="AD100" s="143"/>
      <c r="AE100" s="143"/>
      <c r="AF100" s="143"/>
      <c r="AG100" s="139"/>
      <c r="AL100" s="22"/>
      <c r="AM100" s="22"/>
    </row>
    <row r="101" spans="3:39" s="20" customFormat="1" ht="24.75" customHeight="1">
      <c r="C101" s="141" t="s">
        <v>103</v>
      </c>
      <c r="D101" s="124"/>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39"/>
      <c r="AL101" s="22"/>
      <c r="AM101" s="22"/>
    </row>
    <row r="102" spans="3:39" s="20" customFormat="1" ht="24.75" hidden="1" customHeight="1">
      <c r="C102" s="141" t="s">
        <v>104</v>
      </c>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c r="AG102" s="139"/>
      <c r="AL102" s="22"/>
      <c r="AM102" s="22"/>
    </row>
    <row r="103" spans="3:39" s="20" customFormat="1" ht="20.25" hidden="1" customHeight="1">
      <c r="C103" s="120"/>
      <c r="D103" s="124" t="s">
        <v>105</v>
      </c>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39"/>
      <c r="AL103" s="22"/>
      <c r="AM103" s="22"/>
    </row>
    <row r="104" spans="3:39" s="20" customFormat="1" ht="23.25" customHeight="1">
      <c r="C104" s="141" t="s">
        <v>106</v>
      </c>
      <c r="D104" s="124"/>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c r="AA104" s="124"/>
      <c r="AB104" s="124"/>
      <c r="AC104" s="124"/>
      <c r="AD104" s="124"/>
      <c r="AE104" s="124"/>
      <c r="AF104" s="124"/>
      <c r="AG104" s="139"/>
      <c r="AL104" s="22"/>
      <c r="AM104" s="22"/>
    </row>
    <row r="105" spans="3:39" s="20" customFormat="1" ht="24" customHeight="1">
      <c r="C105" s="141" t="s">
        <v>107</v>
      </c>
      <c r="D105" s="124"/>
      <c r="E105" s="124"/>
      <c r="F105" s="124"/>
      <c r="G105" s="124"/>
      <c r="H105" s="124"/>
      <c r="I105" s="124"/>
      <c r="J105" s="124"/>
      <c r="K105" s="124"/>
      <c r="L105" s="124"/>
      <c r="M105" s="124"/>
      <c r="N105" s="124"/>
      <c r="O105" s="124"/>
      <c r="P105" s="124"/>
      <c r="Q105" s="124"/>
      <c r="R105" s="124"/>
      <c r="S105" s="124"/>
      <c r="T105" s="124"/>
      <c r="U105" s="124"/>
      <c r="V105" s="124"/>
      <c r="W105" s="124"/>
      <c r="X105" s="124"/>
      <c r="Y105" s="124"/>
      <c r="Z105" s="124"/>
      <c r="AA105" s="124"/>
      <c r="AB105" s="124"/>
      <c r="AC105" s="124"/>
      <c r="AD105" s="124"/>
      <c r="AE105" s="124"/>
      <c r="AF105" s="124"/>
      <c r="AG105" s="139"/>
      <c r="AL105" s="22"/>
      <c r="AM105" s="22"/>
    </row>
    <row r="106" spans="3:39" s="145" customFormat="1" ht="21" customHeight="1">
      <c r="C106" s="141" t="s">
        <v>108</v>
      </c>
      <c r="D106" s="144"/>
      <c r="E106" s="144"/>
      <c r="F106" s="144"/>
      <c r="G106" s="124"/>
      <c r="H106" s="124"/>
      <c r="I106" s="124"/>
      <c r="J106" s="124"/>
      <c r="K106" s="124"/>
      <c r="L106" s="124"/>
      <c r="M106" s="124"/>
      <c r="N106" s="124"/>
      <c r="O106" s="124"/>
      <c r="P106" s="124"/>
      <c r="Q106" s="124"/>
      <c r="R106" s="124"/>
      <c r="S106" s="124"/>
      <c r="T106" s="124"/>
      <c r="U106" s="124"/>
      <c r="V106" s="124"/>
      <c r="W106" s="124"/>
      <c r="X106" s="124"/>
      <c r="Y106" s="124"/>
      <c r="Z106" s="124"/>
      <c r="AA106" s="124"/>
      <c r="AB106" s="124"/>
      <c r="AC106" s="124"/>
      <c r="AD106" s="124"/>
      <c r="AE106" s="124"/>
      <c r="AF106" s="124"/>
      <c r="AG106" s="139"/>
      <c r="AL106" s="146"/>
      <c r="AM106" s="146"/>
    </row>
    <row r="107" spans="3:39" s="145" customFormat="1" ht="19.5" customHeight="1">
      <c r="C107" s="141" t="s">
        <v>109</v>
      </c>
      <c r="D107" s="124"/>
      <c r="E107" s="124"/>
      <c r="F107" s="124"/>
      <c r="G107" s="124"/>
      <c r="H107" s="124"/>
      <c r="I107" s="124"/>
      <c r="J107" s="124"/>
      <c r="K107" s="124"/>
      <c r="L107" s="124"/>
      <c r="M107" s="124"/>
      <c r="N107" s="124"/>
      <c r="O107" s="124"/>
      <c r="P107" s="124"/>
      <c r="Q107" s="124"/>
      <c r="R107" s="124"/>
      <c r="S107" s="124"/>
      <c r="T107" s="124"/>
      <c r="U107" s="124"/>
      <c r="V107" s="124"/>
      <c r="W107" s="124"/>
      <c r="X107" s="124"/>
      <c r="Y107" s="124"/>
      <c r="Z107" s="124"/>
      <c r="AA107" s="124"/>
      <c r="AB107" s="124"/>
      <c r="AC107" s="124"/>
      <c r="AD107" s="124"/>
      <c r="AE107" s="124"/>
      <c r="AF107" s="124"/>
      <c r="AG107" s="139"/>
      <c r="AL107" s="146"/>
      <c r="AM107" s="146"/>
    </row>
    <row r="108" spans="3:39" s="145" customFormat="1" ht="19.5" customHeight="1">
      <c r="C108" s="141" t="s">
        <v>110</v>
      </c>
      <c r="D108" s="124"/>
      <c r="E108" s="124"/>
      <c r="F108" s="124"/>
      <c r="G108" s="124"/>
      <c r="H108" s="124"/>
      <c r="I108" s="124"/>
      <c r="J108" s="124"/>
      <c r="K108" s="124"/>
      <c r="L108" s="124"/>
      <c r="M108" s="124"/>
      <c r="N108" s="124"/>
      <c r="O108" s="124"/>
      <c r="P108" s="124"/>
      <c r="Q108" s="124"/>
      <c r="R108" s="124"/>
      <c r="S108" s="124"/>
      <c r="T108" s="124"/>
      <c r="U108" s="124"/>
      <c r="V108" s="124"/>
      <c r="W108" s="124"/>
      <c r="X108" s="124"/>
      <c r="Y108" s="124"/>
      <c r="Z108" s="124"/>
      <c r="AA108" s="124"/>
      <c r="AB108" s="124"/>
      <c r="AC108" s="124"/>
      <c r="AD108" s="124"/>
      <c r="AE108" s="124"/>
      <c r="AF108" s="124"/>
      <c r="AG108" s="139"/>
      <c r="AL108" s="146"/>
      <c r="AM108" s="146"/>
    </row>
    <row r="109" spans="3:39" s="20" customFormat="1" ht="18.75" customHeight="1">
      <c r="C109" s="147" t="s">
        <v>111</v>
      </c>
      <c r="D109" s="258" t="s">
        <v>112</v>
      </c>
      <c r="E109" s="258"/>
      <c r="F109" s="258"/>
      <c r="G109" s="258"/>
      <c r="H109" s="258"/>
      <c r="I109" s="258"/>
      <c r="J109" s="258"/>
      <c r="K109" s="258"/>
      <c r="L109" s="258"/>
      <c r="M109" s="258"/>
      <c r="N109" s="258"/>
      <c r="O109" s="258"/>
      <c r="P109" s="258"/>
      <c r="Q109" s="258"/>
      <c r="R109" s="258"/>
      <c r="S109" s="258"/>
      <c r="T109" s="258"/>
      <c r="U109" s="258"/>
      <c r="V109" s="258"/>
      <c r="W109" s="258"/>
      <c r="X109" s="258"/>
      <c r="Y109" s="258"/>
      <c r="Z109" s="258"/>
      <c r="AA109" s="258"/>
      <c r="AB109" s="258"/>
      <c r="AC109" s="258"/>
      <c r="AD109" s="258"/>
      <c r="AE109" s="258"/>
      <c r="AF109" s="258"/>
      <c r="AG109" s="139"/>
      <c r="AL109" s="22"/>
      <c r="AM109" s="22"/>
    </row>
    <row r="110" spans="3:39" s="20" customFormat="1" ht="16.5" customHeight="1">
      <c r="C110" s="148" t="s">
        <v>113</v>
      </c>
      <c r="D110" s="124" t="s">
        <v>114</v>
      </c>
      <c r="E110" s="124"/>
      <c r="F110" s="124"/>
      <c r="G110" s="124"/>
      <c r="H110" s="124"/>
      <c r="I110" s="124"/>
      <c r="J110" s="124"/>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c r="AG110" s="139"/>
      <c r="AL110" s="22"/>
      <c r="AM110" s="22"/>
    </row>
    <row r="111" spans="3:39" s="145" customFormat="1" ht="19.5" customHeight="1">
      <c r="C111" s="149"/>
      <c r="D111" s="150"/>
      <c r="E111" s="151"/>
      <c r="F111" s="151"/>
      <c r="G111" s="151"/>
      <c r="H111" s="151"/>
      <c r="I111" s="151"/>
      <c r="J111" s="151"/>
      <c r="K111" s="151"/>
      <c r="L111" s="151"/>
      <c r="M111" s="151"/>
      <c r="N111" s="151"/>
      <c r="O111" s="151"/>
      <c r="P111" s="151"/>
      <c r="Q111" s="151"/>
      <c r="R111" s="151"/>
      <c r="S111" s="151"/>
      <c r="T111" s="124"/>
      <c r="U111" s="124"/>
      <c r="V111" s="124"/>
      <c r="W111" s="124"/>
      <c r="X111" s="124"/>
      <c r="Y111" s="124"/>
      <c r="Z111" s="124"/>
      <c r="AA111" s="124"/>
      <c r="AB111" s="124"/>
      <c r="AC111" s="124"/>
      <c r="AD111" s="124"/>
      <c r="AE111" s="124"/>
      <c r="AF111" s="124"/>
      <c r="AG111" s="139"/>
      <c r="AL111" s="146"/>
      <c r="AM111" s="146"/>
    </row>
    <row r="112" spans="3:39" s="145" customFormat="1" ht="12.75" customHeight="1" thickBot="1">
      <c r="C112" s="152"/>
      <c r="D112" s="259" t="s">
        <v>115</v>
      </c>
      <c r="E112" s="259"/>
      <c r="F112" s="259"/>
      <c r="G112" s="259"/>
      <c r="H112" s="259"/>
      <c r="I112" s="259"/>
      <c r="J112" s="259"/>
      <c r="K112" s="259"/>
      <c r="L112" s="259"/>
      <c r="M112" s="259"/>
      <c r="N112" s="259"/>
      <c r="O112" s="259"/>
      <c r="P112" s="259"/>
      <c r="Q112" s="259"/>
      <c r="R112" s="259"/>
      <c r="S112" s="259"/>
      <c r="T112" s="259"/>
      <c r="U112" s="259"/>
      <c r="V112" s="259"/>
      <c r="W112" s="259"/>
      <c r="X112" s="259"/>
      <c r="Y112" s="259"/>
      <c r="Z112" s="259"/>
      <c r="AA112" s="259"/>
      <c r="AB112" s="259"/>
      <c r="AC112" s="259"/>
      <c r="AD112" s="259"/>
      <c r="AE112" s="259"/>
      <c r="AF112" s="259"/>
      <c r="AG112" s="260"/>
      <c r="AL112" s="146"/>
      <c r="AM112" s="146"/>
    </row>
    <row r="113" spans="4:33">
      <c r="D113" s="153" t="s">
        <v>116</v>
      </c>
      <c r="E113" s="153"/>
      <c r="F113" s="153"/>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row>
    <row r="117" spans="4:33">
      <c r="J117" t="s">
        <v>117</v>
      </c>
    </row>
  </sheetData>
  <mergeCells count="94">
    <mergeCell ref="D90:AG90"/>
    <mergeCell ref="D91:AG91"/>
    <mergeCell ref="D92:AF92"/>
    <mergeCell ref="D109:AF109"/>
    <mergeCell ref="D112:AG112"/>
    <mergeCell ref="D89:AF89"/>
    <mergeCell ref="H72:J72"/>
    <mergeCell ref="K72:M72"/>
    <mergeCell ref="N72:P72"/>
    <mergeCell ref="H73:J73"/>
    <mergeCell ref="K73:M73"/>
    <mergeCell ref="N73:P73"/>
    <mergeCell ref="H80:J80"/>
    <mergeCell ref="C83:X83"/>
    <mergeCell ref="AF85:AG85"/>
    <mergeCell ref="D86:AG86"/>
    <mergeCell ref="D88:AG88"/>
    <mergeCell ref="H70:J70"/>
    <mergeCell ref="K70:M70"/>
    <mergeCell ref="N70:P70"/>
    <mergeCell ref="H71:J71"/>
    <mergeCell ref="K71:M71"/>
    <mergeCell ref="N71:P71"/>
    <mergeCell ref="H68:J68"/>
    <mergeCell ref="K68:M68"/>
    <mergeCell ref="N68:P68"/>
    <mergeCell ref="H69:J69"/>
    <mergeCell ref="K69:M69"/>
    <mergeCell ref="N69:P69"/>
    <mergeCell ref="H66:J66"/>
    <mergeCell ref="K66:M66"/>
    <mergeCell ref="N66:P66"/>
    <mergeCell ref="H67:J67"/>
    <mergeCell ref="K67:M67"/>
    <mergeCell ref="N67:P67"/>
    <mergeCell ref="H64:J64"/>
    <mergeCell ref="K64:M64"/>
    <mergeCell ref="N64:P64"/>
    <mergeCell ref="U64:V64"/>
    <mergeCell ref="H65:J65"/>
    <mergeCell ref="K65:M65"/>
    <mergeCell ref="N65:P65"/>
    <mergeCell ref="U61:W61"/>
    <mergeCell ref="X61:Z61"/>
    <mergeCell ref="AA61:AC61"/>
    <mergeCell ref="AD61:AE61"/>
    <mergeCell ref="U62:W62"/>
    <mergeCell ref="H63:J63"/>
    <mergeCell ref="K63:M63"/>
    <mergeCell ref="N63:P63"/>
    <mergeCell ref="C48:D48"/>
    <mergeCell ref="C49:D49"/>
    <mergeCell ref="C57:D57"/>
    <mergeCell ref="H61:J61"/>
    <mergeCell ref="K61:M61"/>
    <mergeCell ref="R61:T61"/>
    <mergeCell ref="C30:D30"/>
    <mergeCell ref="C31:D31"/>
    <mergeCell ref="C38:D38"/>
    <mergeCell ref="C39:D39"/>
    <mergeCell ref="C40:D40"/>
    <mergeCell ref="C47:D47"/>
    <mergeCell ref="AF16:AF17"/>
    <mergeCell ref="C18:F18"/>
    <mergeCell ref="C19:D19"/>
    <mergeCell ref="AB16:AB17"/>
    <mergeCell ref="AC16:AC17"/>
    <mergeCell ref="C29:D29"/>
    <mergeCell ref="X16:X17"/>
    <mergeCell ref="Y16:Y17"/>
    <mergeCell ref="Z16:Z17"/>
    <mergeCell ref="AA16:AA17"/>
    <mergeCell ref="C15:F17"/>
    <mergeCell ref="AB15:AF15"/>
    <mergeCell ref="AG15:AG17"/>
    <mergeCell ref="G16:G17"/>
    <mergeCell ref="H16:H17"/>
    <mergeCell ref="I16:I17"/>
    <mergeCell ref="J16:J17"/>
    <mergeCell ref="K16:K17"/>
    <mergeCell ref="L16:P16"/>
    <mergeCell ref="Q16:U16"/>
    <mergeCell ref="V16:V17"/>
    <mergeCell ref="G15:K15"/>
    <mergeCell ref="L15:V15"/>
    <mergeCell ref="W15:W17"/>
    <mergeCell ref="X15:AA15"/>
    <mergeCell ref="AD16:AD17"/>
    <mergeCell ref="AE16:AE17"/>
    <mergeCell ref="K3:AA3"/>
    <mergeCell ref="AF3:AG3"/>
    <mergeCell ref="K4:AA4"/>
    <mergeCell ref="K5:AA5"/>
    <mergeCell ref="F11:H1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17"/>
  <sheetViews>
    <sheetView topLeftCell="B1" zoomScale="80" zoomScaleNormal="80" workbookViewId="0">
      <selection activeCell="G21" sqref="G21:AE27"/>
    </sheetView>
  </sheetViews>
  <sheetFormatPr defaultRowHeight="15"/>
  <cols>
    <col min="1" max="1" width="6.42578125" hidden="1" customWidth="1"/>
    <col min="2" max="2" width="2" customWidth="1"/>
    <col min="3" max="3" width="4" customWidth="1"/>
    <col min="4" max="4" width="26.28515625" customWidth="1"/>
    <col min="5" max="5" width="2.140625" customWidth="1"/>
    <col min="6" max="6" width="16.7109375" customWidth="1"/>
    <col min="7" max="7" width="15.28515625" customWidth="1"/>
    <col min="8" max="8" width="16.85546875" customWidth="1"/>
    <col min="9" max="9" width="14.28515625" bestFit="1" customWidth="1"/>
    <col min="10" max="10" width="14.140625" customWidth="1"/>
    <col min="11" max="11" width="16.140625" customWidth="1"/>
    <col min="12" max="15" width="16.7109375" customWidth="1"/>
    <col min="16" max="16" width="17.85546875" bestFit="1" customWidth="1"/>
    <col min="17" max="17" width="9.7109375" customWidth="1"/>
    <col min="18" max="18" width="14.28515625" bestFit="1" customWidth="1"/>
    <col min="19" max="19" width="10.42578125" customWidth="1"/>
    <col min="20" max="22" width="15.28515625" customWidth="1"/>
    <col min="23" max="23" width="16.7109375" customWidth="1"/>
    <col min="24" max="24" width="9" customWidth="1"/>
    <col min="25" max="25" width="8.140625" customWidth="1"/>
    <col min="26" max="26" width="9" customWidth="1"/>
    <col min="27" max="27" width="7.5703125" customWidth="1"/>
    <col min="28" max="28" width="14.5703125" customWidth="1"/>
    <col min="29" max="29" width="16.85546875" customWidth="1"/>
    <col min="30" max="30" width="12.85546875" customWidth="1"/>
    <col min="31" max="31" width="12.7109375" customWidth="1"/>
    <col min="32" max="32" width="17" customWidth="1"/>
    <col min="33" max="33" width="14.42578125" customWidth="1"/>
    <col min="38" max="38" width="29.5703125" style="1" customWidth="1"/>
    <col min="39" max="39" width="23" style="1" customWidth="1"/>
  </cols>
  <sheetData>
    <row r="1" spans="1:39" ht="5.25" customHeight="1"/>
    <row r="2" spans="1:39" ht="5.25" customHeight="1"/>
    <row r="3" spans="1:39" ht="17.25" customHeight="1">
      <c r="K3" s="215"/>
      <c r="L3" s="215"/>
      <c r="M3" s="215"/>
      <c r="N3" s="215"/>
      <c r="O3" s="215"/>
      <c r="P3" s="215"/>
      <c r="Q3" s="215"/>
      <c r="R3" s="215"/>
      <c r="S3" s="215"/>
      <c r="T3" s="215"/>
      <c r="U3" s="215"/>
      <c r="V3" s="215"/>
      <c r="W3" s="215"/>
      <c r="X3" s="215"/>
      <c r="Y3" s="215"/>
      <c r="Z3" s="215"/>
      <c r="AA3" s="215"/>
      <c r="AB3" s="2"/>
      <c r="AC3" s="2"/>
      <c r="AD3" s="2"/>
      <c r="AE3" s="2"/>
      <c r="AF3" s="215" t="s">
        <v>0</v>
      </c>
      <c r="AG3" s="215"/>
    </row>
    <row r="4" spans="1:39" ht="24.75" customHeight="1">
      <c r="K4" s="215" t="s">
        <v>1</v>
      </c>
      <c r="L4" s="215"/>
      <c r="M4" s="215"/>
      <c r="N4" s="215"/>
      <c r="O4" s="215"/>
      <c r="P4" s="215"/>
      <c r="Q4" s="215"/>
      <c r="R4" s="215"/>
      <c r="S4" s="215"/>
      <c r="T4" s="215"/>
      <c r="U4" s="215"/>
      <c r="V4" s="215"/>
      <c r="W4" s="215"/>
      <c r="X4" s="215"/>
      <c r="Y4" s="215"/>
      <c r="Z4" s="215"/>
      <c r="AA4" s="215"/>
      <c r="AB4" s="2"/>
      <c r="AC4" s="2"/>
      <c r="AD4" s="2"/>
      <c r="AE4" s="2"/>
      <c r="AF4" s="3"/>
    </row>
    <row r="5" spans="1:39" ht="18.75" customHeight="1">
      <c r="K5" s="215" t="s">
        <v>119</v>
      </c>
      <c r="L5" s="215"/>
      <c r="M5" s="215"/>
      <c r="N5" s="215"/>
      <c r="O5" s="215"/>
      <c r="P5" s="215"/>
      <c r="Q5" s="215"/>
      <c r="R5" s="215"/>
      <c r="S5" s="215"/>
      <c r="T5" s="215"/>
      <c r="U5" s="215"/>
      <c r="V5" s="215"/>
      <c r="W5" s="215"/>
      <c r="X5" s="215"/>
      <c r="Y5" s="215"/>
      <c r="Z5" s="215"/>
      <c r="AA5" s="215"/>
    </row>
    <row r="6" spans="1:39" ht="18" customHeight="1">
      <c r="K6" s="4"/>
      <c r="L6" s="4"/>
      <c r="M6" s="4"/>
      <c r="N6" s="4"/>
      <c r="O6" s="4"/>
      <c r="P6" s="4"/>
      <c r="Q6" s="5"/>
      <c r="R6" s="5"/>
      <c r="S6" s="5"/>
      <c r="T6" s="5"/>
      <c r="U6" s="5"/>
      <c r="V6" s="5"/>
      <c r="W6" s="5"/>
      <c r="X6" s="5"/>
      <c r="Y6" s="4"/>
      <c r="Z6" s="4"/>
      <c r="AA6" s="4"/>
    </row>
    <row r="7" spans="1:39" ht="18" customHeight="1">
      <c r="F7" s="6"/>
      <c r="G7" s="6"/>
      <c r="H7" s="6"/>
      <c r="K7" s="4"/>
      <c r="L7" s="4"/>
      <c r="M7" s="4"/>
      <c r="N7" s="4"/>
      <c r="O7" s="4"/>
      <c r="P7" s="4"/>
      <c r="Q7" s="5"/>
      <c r="R7" s="5"/>
      <c r="S7" s="5"/>
      <c r="T7" s="5"/>
      <c r="U7" s="5"/>
      <c r="V7" s="5"/>
      <c r="W7" s="5"/>
      <c r="X7" s="5"/>
      <c r="Y7" s="4"/>
      <c r="Z7" s="4"/>
      <c r="AA7" s="4"/>
    </row>
    <row r="8" spans="1:39" ht="16.5" customHeight="1">
      <c r="A8" s="7"/>
      <c r="B8" s="7"/>
      <c r="C8" s="8" t="s">
        <v>2</v>
      </c>
      <c r="D8" s="9"/>
      <c r="E8" s="8" t="s">
        <v>3</v>
      </c>
      <c r="F8" s="10" t="s">
        <v>4</v>
      </c>
      <c r="G8" s="11"/>
      <c r="H8" s="12"/>
      <c r="I8" s="6"/>
      <c r="J8" s="13"/>
      <c r="K8" s="13"/>
      <c r="L8" s="13"/>
      <c r="M8" s="13"/>
      <c r="N8" s="13"/>
      <c r="O8" s="13"/>
      <c r="P8" s="13"/>
      <c r="Q8" s="14"/>
      <c r="R8" s="14"/>
      <c r="S8" s="14"/>
      <c r="T8" s="14"/>
      <c r="U8" s="14"/>
      <c r="V8" s="14"/>
      <c r="W8" s="14"/>
      <c r="X8" s="14"/>
      <c r="AD8" s="6"/>
    </row>
    <row r="9" spans="1:39" ht="17.25" customHeight="1">
      <c r="A9" s="7"/>
      <c r="B9" s="7"/>
      <c r="C9" s="8" t="s">
        <v>5</v>
      </c>
      <c r="D9" s="9"/>
      <c r="E9" s="8" t="s">
        <v>3</v>
      </c>
      <c r="F9" s="15"/>
      <c r="G9" s="16"/>
      <c r="H9" s="17"/>
      <c r="I9" s="6"/>
      <c r="J9" s="13"/>
      <c r="K9" s="13"/>
      <c r="L9" s="13"/>
      <c r="M9" s="13"/>
      <c r="N9" s="13"/>
      <c r="O9" s="13"/>
      <c r="P9" s="13"/>
      <c r="AD9" s="18"/>
      <c r="AE9" s="19"/>
      <c r="AF9" s="20"/>
    </row>
    <row r="10" spans="1:39" ht="17.25" customHeight="1">
      <c r="A10" s="7"/>
      <c r="B10" s="7"/>
      <c r="C10" s="8" t="s">
        <v>6</v>
      </c>
      <c r="D10" s="9"/>
      <c r="E10" s="8" t="s">
        <v>3</v>
      </c>
      <c r="F10" s="15"/>
      <c r="G10" s="16"/>
      <c r="H10" s="17"/>
      <c r="I10" s="6"/>
      <c r="J10" s="13"/>
      <c r="K10" s="13"/>
      <c r="L10" s="13"/>
      <c r="M10" s="13"/>
      <c r="N10" s="13"/>
      <c r="O10" s="13"/>
      <c r="P10" s="13"/>
      <c r="AD10" s="18"/>
      <c r="AE10" s="19"/>
      <c r="AF10" s="20"/>
    </row>
    <row r="11" spans="1:39" ht="17.25" customHeight="1">
      <c r="A11" s="7"/>
      <c r="B11" s="7"/>
      <c r="C11" s="8" t="s">
        <v>7</v>
      </c>
      <c r="D11" s="9"/>
      <c r="E11" s="8" t="s">
        <v>3</v>
      </c>
      <c r="F11" s="216" t="s">
        <v>8</v>
      </c>
      <c r="G11" s="216"/>
      <c r="H11" s="216"/>
      <c r="I11" s="6"/>
      <c r="J11" s="13"/>
      <c r="K11" s="13"/>
      <c r="L11" s="13"/>
      <c r="M11" s="13"/>
      <c r="N11" s="13"/>
      <c r="O11" s="13"/>
      <c r="P11" s="13"/>
      <c r="AD11" s="18"/>
      <c r="AE11" s="19"/>
      <c r="AF11" s="18"/>
    </row>
    <row r="12" spans="1:39" s="20" customFormat="1" ht="17.25" customHeight="1">
      <c r="A12" s="7"/>
      <c r="B12" s="7"/>
      <c r="C12" s="8" t="s">
        <v>9</v>
      </c>
      <c r="D12" s="9"/>
      <c r="E12" s="8"/>
      <c r="F12" s="13"/>
      <c r="G12" s="21"/>
      <c r="H12" s="18"/>
      <c r="I12" s="18"/>
      <c r="J12" s="13"/>
      <c r="K12" s="13"/>
      <c r="L12" s="13"/>
      <c r="M12" s="13"/>
      <c r="N12" s="13"/>
      <c r="O12" s="13"/>
      <c r="P12" s="13"/>
      <c r="AL12" s="22"/>
      <c r="AM12" s="22"/>
    </row>
    <row r="13" spans="1:39" ht="17.25" customHeight="1">
      <c r="A13" s="7"/>
      <c r="B13" s="7"/>
      <c r="C13" s="23"/>
      <c r="D13" s="9"/>
      <c r="E13" s="8"/>
      <c r="F13" s="13" t="s">
        <v>10</v>
      </c>
      <c r="G13" s="21"/>
      <c r="H13" s="18"/>
      <c r="I13" s="18"/>
      <c r="J13" s="13"/>
      <c r="K13" s="13"/>
      <c r="L13" s="13"/>
      <c r="M13" s="13"/>
      <c r="N13" s="13"/>
      <c r="O13" s="13"/>
      <c r="P13" s="13"/>
    </row>
    <row r="14" spans="1:39" ht="18.75" customHeight="1" thickBot="1">
      <c r="A14" s="7"/>
      <c r="B14" s="7"/>
      <c r="C14" s="5"/>
      <c r="D14" s="14"/>
      <c r="E14" s="14"/>
      <c r="F14" s="14"/>
      <c r="G14" s="20"/>
      <c r="H14" s="20"/>
      <c r="I14" s="20"/>
    </row>
    <row r="15" spans="1:39" s="24" customFormat="1" ht="30" customHeight="1">
      <c r="C15" s="225" t="s">
        <v>11</v>
      </c>
      <c r="D15" s="226"/>
      <c r="E15" s="226"/>
      <c r="F15" s="226"/>
      <c r="G15" s="217" t="s">
        <v>12</v>
      </c>
      <c r="H15" s="217"/>
      <c r="I15" s="217"/>
      <c r="J15" s="217"/>
      <c r="K15" s="217"/>
      <c r="L15" s="217" t="s">
        <v>13</v>
      </c>
      <c r="M15" s="217"/>
      <c r="N15" s="217"/>
      <c r="O15" s="217"/>
      <c r="P15" s="217"/>
      <c r="Q15" s="217"/>
      <c r="R15" s="217"/>
      <c r="S15" s="217"/>
      <c r="T15" s="217"/>
      <c r="U15" s="217"/>
      <c r="V15" s="217"/>
      <c r="W15" s="222" t="s">
        <v>14</v>
      </c>
      <c r="X15" s="217" t="s">
        <v>15</v>
      </c>
      <c r="Y15" s="217"/>
      <c r="Z15" s="217"/>
      <c r="AA15" s="217"/>
      <c r="AB15" s="217" t="s">
        <v>16</v>
      </c>
      <c r="AC15" s="217"/>
      <c r="AD15" s="217"/>
      <c r="AE15" s="217"/>
      <c r="AF15" s="217"/>
      <c r="AG15" s="218" t="s">
        <v>17</v>
      </c>
      <c r="AL15" s="25"/>
      <c r="AM15" s="25"/>
    </row>
    <row r="16" spans="1:39" s="24" customFormat="1" ht="19.5" customHeight="1">
      <c r="C16" s="227"/>
      <c r="D16" s="228"/>
      <c r="E16" s="228"/>
      <c r="F16" s="228"/>
      <c r="G16" s="220" t="s">
        <v>18</v>
      </c>
      <c r="H16" s="220" t="s">
        <v>19</v>
      </c>
      <c r="I16" s="221" t="s">
        <v>20</v>
      </c>
      <c r="J16" s="220" t="s">
        <v>21</v>
      </c>
      <c r="K16" s="220" t="s">
        <v>22</v>
      </c>
      <c r="L16" s="220" t="s">
        <v>23</v>
      </c>
      <c r="M16" s="220"/>
      <c r="N16" s="220"/>
      <c r="O16" s="220"/>
      <c r="P16" s="220"/>
      <c r="Q16" s="220" t="s">
        <v>24</v>
      </c>
      <c r="R16" s="220"/>
      <c r="S16" s="220"/>
      <c r="T16" s="220"/>
      <c r="U16" s="220"/>
      <c r="V16" s="221" t="s">
        <v>22</v>
      </c>
      <c r="W16" s="221"/>
      <c r="X16" s="220" t="s">
        <v>18</v>
      </c>
      <c r="Y16" s="220" t="s">
        <v>19</v>
      </c>
      <c r="Z16" s="220" t="s">
        <v>21</v>
      </c>
      <c r="AA16" s="220" t="s">
        <v>22</v>
      </c>
      <c r="AB16" s="220" t="s">
        <v>18</v>
      </c>
      <c r="AC16" s="220" t="s">
        <v>19</v>
      </c>
      <c r="AD16" s="221" t="s">
        <v>20</v>
      </c>
      <c r="AE16" s="220" t="s">
        <v>21</v>
      </c>
      <c r="AF16" s="220" t="s">
        <v>22</v>
      </c>
      <c r="AG16" s="219"/>
      <c r="AL16" s="25"/>
      <c r="AM16" s="25"/>
    </row>
    <row r="17" spans="3:39" s="24" customFormat="1" ht="36.75" customHeight="1">
      <c r="C17" s="227"/>
      <c r="D17" s="228"/>
      <c r="E17" s="228"/>
      <c r="F17" s="228"/>
      <c r="G17" s="220"/>
      <c r="H17" s="220"/>
      <c r="I17" s="221"/>
      <c r="J17" s="220"/>
      <c r="K17" s="220"/>
      <c r="L17" s="154" t="s">
        <v>18</v>
      </c>
      <c r="M17" s="154" t="s">
        <v>19</v>
      </c>
      <c r="N17" s="155" t="s">
        <v>20</v>
      </c>
      <c r="O17" s="154" t="s">
        <v>21</v>
      </c>
      <c r="P17" s="154" t="s">
        <v>25</v>
      </c>
      <c r="Q17" s="154" t="s">
        <v>18</v>
      </c>
      <c r="R17" s="154" t="s">
        <v>19</v>
      </c>
      <c r="S17" s="155" t="s">
        <v>20</v>
      </c>
      <c r="T17" s="154" t="s">
        <v>21</v>
      </c>
      <c r="U17" s="154" t="s">
        <v>25</v>
      </c>
      <c r="V17" s="221"/>
      <c r="W17" s="221"/>
      <c r="X17" s="220"/>
      <c r="Y17" s="220"/>
      <c r="Z17" s="220"/>
      <c r="AA17" s="220"/>
      <c r="AB17" s="220"/>
      <c r="AC17" s="220"/>
      <c r="AD17" s="221"/>
      <c r="AE17" s="220"/>
      <c r="AF17" s="220"/>
      <c r="AG17" s="219"/>
      <c r="AL17" s="25"/>
      <c r="AM17" s="25"/>
    </row>
    <row r="18" spans="3:39" s="32" customFormat="1" ht="48" customHeight="1">
      <c r="C18" s="229" t="s">
        <v>26</v>
      </c>
      <c r="D18" s="230"/>
      <c r="E18" s="230"/>
      <c r="F18" s="230"/>
      <c r="G18" s="157" t="s">
        <v>27</v>
      </c>
      <c r="H18" s="157" t="s">
        <v>28</v>
      </c>
      <c r="I18" s="157" t="s">
        <v>29</v>
      </c>
      <c r="J18" s="157" t="s">
        <v>30</v>
      </c>
      <c r="K18" s="29" t="s">
        <v>31</v>
      </c>
      <c r="L18" s="157">
        <v>7</v>
      </c>
      <c r="M18" s="157">
        <v>8</v>
      </c>
      <c r="N18" s="157">
        <v>9</v>
      </c>
      <c r="O18" s="157">
        <v>10</v>
      </c>
      <c r="P18" s="29" t="s">
        <v>32</v>
      </c>
      <c r="Q18" s="157">
        <v>12</v>
      </c>
      <c r="R18" s="157">
        <v>13</v>
      </c>
      <c r="S18" s="157">
        <v>14</v>
      </c>
      <c r="T18" s="157">
        <v>15</v>
      </c>
      <c r="U18" s="29" t="s">
        <v>33</v>
      </c>
      <c r="V18" s="30" t="s">
        <v>34</v>
      </c>
      <c r="W18" s="30" t="s">
        <v>35</v>
      </c>
      <c r="X18" s="157">
        <v>19</v>
      </c>
      <c r="Y18" s="157">
        <v>20</v>
      </c>
      <c r="Z18" s="157">
        <v>21</v>
      </c>
      <c r="AA18" s="29" t="s">
        <v>36</v>
      </c>
      <c r="AB18" s="157">
        <v>23</v>
      </c>
      <c r="AC18" s="157">
        <v>24</v>
      </c>
      <c r="AD18" s="157">
        <v>25</v>
      </c>
      <c r="AE18" s="157">
        <v>26</v>
      </c>
      <c r="AF18" s="29" t="s">
        <v>37</v>
      </c>
      <c r="AG18" s="31">
        <v>28</v>
      </c>
      <c r="AL18" s="33"/>
      <c r="AM18" s="33"/>
    </row>
    <row r="19" spans="3:39" s="32" customFormat="1" ht="30" customHeight="1">
      <c r="C19" s="261"/>
      <c r="D19" s="262"/>
      <c r="E19" s="158"/>
      <c r="F19" s="35"/>
      <c r="G19" s="36"/>
      <c r="H19" s="36"/>
      <c r="I19" s="36"/>
      <c r="J19" s="36"/>
      <c r="K19" s="36"/>
      <c r="L19" s="37"/>
      <c r="M19" s="37"/>
      <c r="N19" s="37"/>
      <c r="O19" s="37"/>
      <c r="P19" s="37"/>
      <c r="Q19" s="37"/>
      <c r="R19" s="36"/>
      <c r="S19" s="36"/>
      <c r="T19" s="36"/>
      <c r="U19" s="36"/>
      <c r="V19" s="36"/>
      <c r="W19" s="37"/>
      <c r="X19" s="37"/>
      <c r="Y19" s="36"/>
      <c r="Z19" s="36"/>
      <c r="AA19" s="36"/>
      <c r="AB19" s="37"/>
      <c r="AC19" s="36"/>
      <c r="AD19" s="36"/>
      <c r="AE19" s="36"/>
      <c r="AF19" s="38"/>
      <c r="AG19" s="39"/>
      <c r="AH19" s="40"/>
      <c r="AL19" s="33"/>
      <c r="AM19" s="33"/>
    </row>
    <row r="20" spans="3:39" s="24" customFormat="1" ht="15" customHeight="1">
      <c r="C20" s="41" t="s">
        <v>38</v>
      </c>
      <c r="D20" s="42"/>
      <c r="E20" s="43"/>
      <c r="F20" s="161"/>
      <c r="G20" s="45"/>
      <c r="H20" s="45"/>
      <c r="I20" s="45"/>
      <c r="J20" s="45"/>
      <c r="K20" s="45"/>
      <c r="L20" s="46"/>
      <c r="M20" s="46"/>
      <c r="N20" s="46"/>
      <c r="O20" s="46"/>
      <c r="P20" s="46"/>
      <c r="Q20" s="46"/>
      <c r="R20" s="45"/>
      <c r="S20" s="45"/>
      <c r="T20" s="45"/>
      <c r="U20" s="45"/>
      <c r="V20" s="45"/>
      <c r="W20" s="46"/>
      <c r="X20" s="46"/>
      <c r="Y20" s="45"/>
      <c r="Z20" s="45"/>
      <c r="AA20" s="45"/>
      <c r="AB20" s="46"/>
      <c r="AC20" s="45"/>
      <c r="AD20" s="45"/>
      <c r="AE20" s="45"/>
      <c r="AF20" s="47"/>
      <c r="AG20" s="48" t="s">
        <v>39</v>
      </c>
      <c r="AH20" s="49"/>
      <c r="AL20" s="25"/>
      <c r="AM20" s="25"/>
    </row>
    <row r="21" spans="3:39" ht="13.5" customHeight="1">
      <c r="C21" s="160" t="s">
        <v>40</v>
      </c>
      <c r="D21" s="43"/>
      <c r="E21" s="43"/>
      <c r="F21" s="163"/>
      <c r="G21" s="167">
        <v>68808902.849999994</v>
      </c>
      <c r="H21" s="167">
        <v>597759495.92999995</v>
      </c>
      <c r="I21" s="167">
        <v>2477856.9700000002</v>
      </c>
      <c r="J21" s="52"/>
      <c r="K21" s="52">
        <f>G21+H21+I21+J21</f>
        <v>669046255.75</v>
      </c>
      <c r="L21" s="52">
        <f>4176000+20473.94+179543.28</f>
        <v>4376017.2200000007</v>
      </c>
      <c r="M21" s="52">
        <f>2756576.91+811944.29+1135866.3+158701900.56</f>
        <v>163406288.06</v>
      </c>
      <c r="N21" s="52">
        <f>579655.65</f>
        <v>579655.65</v>
      </c>
      <c r="O21" s="52">
        <f>373839.28</f>
        <v>373839.28</v>
      </c>
      <c r="P21" s="52">
        <f>L21+M21+N21+O21</f>
        <v>168735800.21000001</v>
      </c>
      <c r="Q21" s="52"/>
      <c r="R21" s="52"/>
      <c r="S21" s="52"/>
      <c r="T21" s="52"/>
      <c r="U21" s="52">
        <f t="shared" ref="U21:U27" si="0">Q21+R21+S21+T21</f>
        <v>0</v>
      </c>
      <c r="V21" s="52">
        <f>+P21+U21</f>
        <v>168735800.21000001</v>
      </c>
      <c r="W21" s="52">
        <f>+K21+V21</f>
        <v>837782055.96000004</v>
      </c>
      <c r="X21" s="52"/>
      <c r="Y21" s="52"/>
      <c r="Z21" s="52"/>
      <c r="AA21" s="52">
        <f>X21+Y21+Z21</f>
        <v>0</v>
      </c>
      <c r="AB21" s="52">
        <f>G21+L21+Q21+X21</f>
        <v>73184920.069999993</v>
      </c>
      <c r="AC21" s="52">
        <f>H21+M21+R21+Y21</f>
        <v>761165783.99000001</v>
      </c>
      <c r="AD21" s="52">
        <f>I21+N21+S21</f>
        <v>3057512.62</v>
      </c>
      <c r="AE21" s="52">
        <f>J21+O21+T21+Z21</f>
        <v>373839.28</v>
      </c>
      <c r="AF21" s="53">
        <f>AB21+AC21+AD21+AE21</f>
        <v>837782055.95999992</v>
      </c>
      <c r="AG21" s="48" t="s">
        <v>41</v>
      </c>
      <c r="AH21" s="54"/>
      <c r="AL21" s="55"/>
    </row>
    <row r="22" spans="3:39" ht="16.5" customHeight="1">
      <c r="C22" s="160" t="s">
        <v>42</v>
      </c>
      <c r="D22" s="56"/>
      <c r="E22" s="56"/>
      <c r="F22" s="56"/>
      <c r="G22" s="167">
        <v>19665318.890000001</v>
      </c>
      <c r="H22" s="167">
        <v>105323184.16</v>
      </c>
      <c r="I22" s="167"/>
      <c r="J22" s="52"/>
      <c r="K22" s="52">
        <f t="shared" ref="K22:K27" si="1">G22+H22+I22+J22</f>
        <v>124988503.05</v>
      </c>
      <c r="L22" s="52"/>
      <c r="M22" s="52"/>
      <c r="N22" s="52"/>
      <c r="O22" s="52"/>
      <c r="P22" s="52">
        <f t="shared" ref="P22:P27" si="2">L22+M22+N22+O22</f>
        <v>0</v>
      </c>
      <c r="Q22" s="52"/>
      <c r="R22" s="52"/>
      <c r="S22" s="52"/>
      <c r="T22" s="52"/>
      <c r="U22" s="52">
        <f t="shared" si="0"/>
        <v>0</v>
      </c>
      <c r="V22" s="52">
        <f t="shared" ref="V22:V27" si="3">+P22+U22</f>
        <v>0</v>
      </c>
      <c r="W22" s="52">
        <f t="shared" ref="W22:W27" si="4">+K22+V22</f>
        <v>124988503.05</v>
      </c>
      <c r="X22" s="52"/>
      <c r="Y22" s="52"/>
      <c r="Z22" s="52"/>
      <c r="AA22" s="52">
        <f t="shared" ref="AA22:AA27" si="5">X22+Y22+Z22</f>
        <v>0</v>
      </c>
      <c r="AB22" s="52">
        <f t="shared" ref="AB22:AC27" si="6">G22+L22+Q22+X22</f>
        <v>19665318.890000001</v>
      </c>
      <c r="AC22" s="52">
        <f t="shared" si="6"/>
        <v>105323184.16</v>
      </c>
      <c r="AD22" s="52">
        <f t="shared" ref="AD22:AD27" si="7">I22+N22+S22</f>
        <v>0</v>
      </c>
      <c r="AE22" s="52">
        <f t="shared" ref="AE22:AE27" si="8">J22+O22+T22+Z22</f>
        <v>0</v>
      </c>
      <c r="AF22" s="53">
        <f t="shared" ref="AF22:AF27" si="9">AB22+AC22+AD22+AE22</f>
        <v>124988503.05</v>
      </c>
      <c r="AG22" s="48" t="s">
        <v>43</v>
      </c>
      <c r="AH22" s="54"/>
    </row>
    <row r="23" spans="3:39" ht="17.25" customHeight="1">
      <c r="C23" s="57" t="s">
        <v>44</v>
      </c>
      <c r="D23" s="58"/>
      <c r="E23" s="58"/>
      <c r="F23" s="58"/>
      <c r="G23" s="52"/>
      <c r="H23" s="52"/>
      <c r="I23" s="52"/>
      <c r="J23" s="52"/>
      <c r="K23" s="52">
        <f t="shared" si="1"/>
        <v>0</v>
      </c>
      <c r="L23" s="52"/>
      <c r="M23" s="52"/>
      <c r="N23" s="52"/>
      <c r="O23" s="52"/>
      <c r="P23" s="52">
        <f t="shared" si="2"/>
        <v>0</v>
      </c>
      <c r="Q23" s="52"/>
      <c r="R23" s="52"/>
      <c r="S23" s="52"/>
      <c r="T23" s="52"/>
      <c r="U23" s="52">
        <f t="shared" si="0"/>
        <v>0</v>
      </c>
      <c r="V23" s="52">
        <f t="shared" si="3"/>
        <v>0</v>
      </c>
      <c r="W23" s="52">
        <f t="shared" si="4"/>
        <v>0</v>
      </c>
      <c r="X23" s="52"/>
      <c r="Y23" s="52"/>
      <c r="Z23" s="52"/>
      <c r="AA23" s="52">
        <f t="shared" si="5"/>
        <v>0</v>
      </c>
      <c r="AB23" s="52">
        <f t="shared" si="6"/>
        <v>0</v>
      </c>
      <c r="AC23" s="52">
        <f t="shared" si="6"/>
        <v>0</v>
      </c>
      <c r="AD23" s="52">
        <f t="shared" si="7"/>
        <v>0</v>
      </c>
      <c r="AE23" s="52">
        <f t="shared" si="8"/>
        <v>0</v>
      </c>
      <c r="AF23" s="53">
        <f t="shared" si="9"/>
        <v>0</v>
      </c>
      <c r="AG23" s="48" t="s">
        <v>45</v>
      </c>
      <c r="AH23" s="54"/>
    </row>
    <row r="24" spans="3:39" ht="16.5" customHeight="1">
      <c r="C24" s="57" t="s">
        <v>46</v>
      </c>
      <c r="D24" s="58"/>
      <c r="E24" s="58"/>
      <c r="F24" s="58"/>
      <c r="G24" s="52">
        <v>8031403.0899999999</v>
      </c>
      <c r="H24" s="52">
        <v>4598613.66</v>
      </c>
      <c r="I24" s="52">
        <v>178623.28</v>
      </c>
      <c r="J24" s="52">
        <v>21160.720000000001</v>
      </c>
      <c r="K24" s="52">
        <f t="shared" si="1"/>
        <v>12829800.75</v>
      </c>
      <c r="L24" s="52"/>
      <c r="M24" s="52"/>
      <c r="N24" s="52"/>
      <c r="O24" s="52"/>
      <c r="P24" s="52">
        <f t="shared" si="2"/>
        <v>0</v>
      </c>
      <c r="Q24" s="52"/>
      <c r="R24" s="52"/>
      <c r="S24" s="52"/>
      <c r="T24" s="52"/>
      <c r="U24" s="52">
        <f t="shared" si="0"/>
        <v>0</v>
      </c>
      <c r="V24" s="52">
        <f t="shared" si="3"/>
        <v>0</v>
      </c>
      <c r="W24" s="52">
        <f t="shared" si="4"/>
        <v>12829800.75</v>
      </c>
      <c r="X24" s="52"/>
      <c r="Y24" s="52"/>
      <c r="Z24" s="52"/>
      <c r="AA24" s="52">
        <f t="shared" si="5"/>
        <v>0</v>
      </c>
      <c r="AB24" s="52">
        <f t="shared" si="6"/>
        <v>8031403.0899999999</v>
      </c>
      <c r="AC24" s="52">
        <f t="shared" si="6"/>
        <v>4598613.66</v>
      </c>
      <c r="AD24" s="52">
        <f t="shared" si="7"/>
        <v>178623.28</v>
      </c>
      <c r="AE24" s="52">
        <f t="shared" si="8"/>
        <v>21160.720000000001</v>
      </c>
      <c r="AF24" s="53">
        <f t="shared" si="9"/>
        <v>12829800.75</v>
      </c>
      <c r="AG24" s="48" t="s">
        <v>47</v>
      </c>
      <c r="AH24" s="54"/>
    </row>
    <row r="25" spans="3:39" ht="23.25" customHeight="1">
      <c r="C25" s="57" t="s">
        <v>48</v>
      </c>
      <c r="D25" s="58"/>
      <c r="E25" s="58"/>
      <c r="F25" s="58"/>
      <c r="G25" s="52"/>
      <c r="H25" s="52"/>
      <c r="I25" s="52"/>
      <c r="J25" s="52"/>
      <c r="K25" s="52">
        <f t="shared" si="1"/>
        <v>0</v>
      </c>
      <c r="L25" s="52"/>
      <c r="M25" s="52"/>
      <c r="N25" s="52"/>
      <c r="O25" s="52"/>
      <c r="P25" s="52">
        <f t="shared" si="2"/>
        <v>0</v>
      </c>
      <c r="Q25" s="52"/>
      <c r="R25" s="52"/>
      <c r="S25" s="52"/>
      <c r="T25" s="52"/>
      <c r="U25" s="52">
        <f t="shared" si="0"/>
        <v>0</v>
      </c>
      <c r="V25" s="52">
        <f t="shared" si="3"/>
        <v>0</v>
      </c>
      <c r="W25" s="52">
        <f t="shared" si="4"/>
        <v>0</v>
      </c>
      <c r="X25" s="52"/>
      <c r="Y25" s="52"/>
      <c r="Z25" s="52"/>
      <c r="AA25" s="52">
        <f t="shared" si="5"/>
        <v>0</v>
      </c>
      <c r="AB25" s="52">
        <f t="shared" si="6"/>
        <v>0</v>
      </c>
      <c r="AC25" s="52">
        <f t="shared" si="6"/>
        <v>0</v>
      </c>
      <c r="AD25" s="52">
        <f t="shared" si="7"/>
        <v>0</v>
      </c>
      <c r="AE25" s="52">
        <f t="shared" si="8"/>
        <v>0</v>
      </c>
      <c r="AF25" s="53">
        <f t="shared" si="9"/>
        <v>0</v>
      </c>
      <c r="AG25" s="59"/>
      <c r="AH25" s="54"/>
    </row>
    <row r="26" spans="3:39" ht="21.75" customHeight="1">
      <c r="C26" s="57" t="s">
        <v>49</v>
      </c>
      <c r="D26" s="58"/>
      <c r="E26" s="58"/>
      <c r="F26" s="58"/>
      <c r="G26" s="52"/>
      <c r="H26" s="52"/>
      <c r="I26" s="52"/>
      <c r="J26" s="52"/>
      <c r="K26" s="52">
        <f t="shared" si="1"/>
        <v>0</v>
      </c>
      <c r="L26" s="52"/>
      <c r="M26" s="52"/>
      <c r="N26" s="52"/>
      <c r="O26" s="52"/>
      <c r="P26" s="52">
        <f t="shared" si="2"/>
        <v>0</v>
      </c>
      <c r="Q26" s="52"/>
      <c r="R26" s="52"/>
      <c r="S26" s="52"/>
      <c r="T26" s="52"/>
      <c r="U26" s="52">
        <f t="shared" si="0"/>
        <v>0</v>
      </c>
      <c r="V26" s="52">
        <f t="shared" si="3"/>
        <v>0</v>
      </c>
      <c r="W26" s="52">
        <f t="shared" si="4"/>
        <v>0</v>
      </c>
      <c r="X26" s="52"/>
      <c r="Y26" s="52"/>
      <c r="Z26" s="52"/>
      <c r="AA26" s="52">
        <f t="shared" si="5"/>
        <v>0</v>
      </c>
      <c r="AB26" s="52">
        <f t="shared" si="6"/>
        <v>0</v>
      </c>
      <c r="AC26" s="52">
        <f t="shared" si="6"/>
        <v>0</v>
      </c>
      <c r="AD26" s="52">
        <f t="shared" si="7"/>
        <v>0</v>
      </c>
      <c r="AE26" s="52">
        <f t="shared" si="8"/>
        <v>0</v>
      </c>
      <c r="AF26" s="53">
        <f t="shared" si="9"/>
        <v>0</v>
      </c>
      <c r="AG26" s="60"/>
      <c r="AH26" s="54"/>
    </row>
    <row r="27" spans="3:39" ht="22.5" customHeight="1">
      <c r="C27" s="57" t="s">
        <v>50</v>
      </c>
      <c r="D27" s="58"/>
      <c r="E27" s="58"/>
      <c r="F27" s="58"/>
      <c r="G27" s="52"/>
      <c r="H27" s="52"/>
      <c r="I27" s="52"/>
      <c r="J27" s="52"/>
      <c r="K27" s="52">
        <f t="shared" si="1"/>
        <v>0</v>
      </c>
      <c r="L27" s="52"/>
      <c r="M27" s="52"/>
      <c r="N27" s="52"/>
      <c r="O27" s="52"/>
      <c r="P27" s="52">
        <f t="shared" si="2"/>
        <v>0</v>
      </c>
      <c r="Q27" s="52"/>
      <c r="R27" s="52"/>
      <c r="S27" s="52"/>
      <c r="T27" s="52"/>
      <c r="U27" s="52">
        <f t="shared" si="0"/>
        <v>0</v>
      </c>
      <c r="V27" s="52">
        <f t="shared" si="3"/>
        <v>0</v>
      </c>
      <c r="W27" s="52">
        <f t="shared" si="4"/>
        <v>0</v>
      </c>
      <c r="X27" s="52"/>
      <c r="Y27" s="52"/>
      <c r="Z27" s="52"/>
      <c r="AA27" s="52">
        <f t="shared" si="5"/>
        <v>0</v>
      </c>
      <c r="AB27" s="52">
        <f t="shared" si="6"/>
        <v>0</v>
      </c>
      <c r="AC27" s="52">
        <f t="shared" si="6"/>
        <v>0</v>
      </c>
      <c r="AD27" s="52">
        <f t="shared" si="7"/>
        <v>0</v>
      </c>
      <c r="AE27" s="52">
        <f t="shared" si="8"/>
        <v>0</v>
      </c>
      <c r="AF27" s="53">
        <f t="shared" si="9"/>
        <v>0</v>
      </c>
      <c r="AG27" s="60"/>
      <c r="AH27" s="54"/>
    </row>
    <row r="28" spans="3:39" ht="20.25" customHeight="1" thickBot="1">
      <c r="C28" s="61"/>
      <c r="D28" s="62" t="s">
        <v>51</v>
      </c>
      <c r="E28" s="62"/>
      <c r="F28" s="62"/>
      <c r="G28" s="63">
        <f>SUM(G21:G27)</f>
        <v>96505624.829999998</v>
      </c>
      <c r="H28" s="63">
        <f>SUM(H21:H27)</f>
        <v>707681293.74999988</v>
      </c>
      <c r="I28" s="63">
        <f>SUM(I21:I27)</f>
        <v>2656480.25</v>
      </c>
      <c r="J28" s="63">
        <f>SUM(J21:J27)</f>
        <v>21160.720000000001</v>
      </c>
      <c r="K28" s="63">
        <f>SUM(K21:K27)</f>
        <v>806864559.54999995</v>
      </c>
      <c r="L28" s="63"/>
      <c r="M28" s="63">
        <f t="shared" ref="M28:AF28" si="10">SUM(M21:M27)</f>
        <v>163406288.06</v>
      </c>
      <c r="N28" s="63">
        <f t="shared" si="10"/>
        <v>579655.65</v>
      </c>
      <c r="O28" s="63">
        <f t="shared" si="10"/>
        <v>373839.28</v>
      </c>
      <c r="P28" s="63">
        <f t="shared" si="10"/>
        <v>168735800.21000001</v>
      </c>
      <c r="Q28" s="63">
        <f t="shared" si="10"/>
        <v>0</v>
      </c>
      <c r="R28" s="63">
        <f t="shared" si="10"/>
        <v>0</v>
      </c>
      <c r="S28" s="63">
        <f t="shared" si="10"/>
        <v>0</v>
      </c>
      <c r="T28" s="63">
        <f t="shared" si="10"/>
        <v>0</v>
      </c>
      <c r="U28" s="63">
        <f t="shared" si="10"/>
        <v>0</v>
      </c>
      <c r="V28" s="63">
        <f t="shared" si="10"/>
        <v>168735800.21000001</v>
      </c>
      <c r="W28" s="63">
        <f t="shared" si="10"/>
        <v>975600359.75999999</v>
      </c>
      <c r="X28" s="63">
        <f t="shared" si="10"/>
        <v>0</v>
      </c>
      <c r="Y28" s="63">
        <f t="shared" si="10"/>
        <v>0</v>
      </c>
      <c r="Z28" s="63">
        <f t="shared" si="10"/>
        <v>0</v>
      </c>
      <c r="AA28" s="63">
        <f t="shared" si="10"/>
        <v>0</v>
      </c>
      <c r="AB28" s="63">
        <f t="shared" si="10"/>
        <v>100881642.05</v>
      </c>
      <c r="AC28" s="63">
        <f t="shared" si="10"/>
        <v>871087581.80999994</v>
      </c>
      <c r="AD28" s="63">
        <f t="shared" si="10"/>
        <v>3236135.9</v>
      </c>
      <c r="AE28" s="63">
        <f t="shared" si="10"/>
        <v>395000</v>
      </c>
      <c r="AF28" s="63">
        <f t="shared" si="10"/>
        <v>975600359.75999987</v>
      </c>
      <c r="AG28" s="60"/>
      <c r="AH28" s="54"/>
    </row>
    <row r="29" spans="3:39" ht="21.75" hidden="1" customHeight="1" thickTop="1">
      <c r="C29" s="223" t="s">
        <v>52</v>
      </c>
      <c r="D29" s="224"/>
      <c r="E29" s="156"/>
      <c r="F29" s="156"/>
      <c r="G29" s="65"/>
      <c r="H29" s="65"/>
      <c r="I29" s="65"/>
      <c r="J29" s="65"/>
      <c r="K29" s="65"/>
      <c r="L29" s="66"/>
      <c r="M29" s="66"/>
      <c r="N29" s="66"/>
      <c r="O29" s="66"/>
      <c r="P29" s="66"/>
      <c r="Q29" s="66"/>
      <c r="R29" s="65"/>
      <c r="S29" s="65"/>
      <c r="T29" s="65"/>
      <c r="U29" s="65"/>
      <c r="V29" s="65"/>
      <c r="W29" s="66"/>
      <c r="X29" s="66"/>
      <c r="Y29" s="65"/>
      <c r="Z29" s="65"/>
      <c r="AA29" s="65"/>
      <c r="AB29" s="66"/>
      <c r="AC29" s="65"/>
      <c r="AD29" s="65"/>
      <c r="AE29" s="65"/>
      <c r="AF29" s="67"/>
      <c r="AG29" s="68"/>
      <c r="AH29" s="54"/>
    </row>
    <row r="30" spans="3:39" ht="15.75" hidden="1" customHeight="1">
      <c r="C30" s="234" t="s">
        <v>53</v>
      </c>
      <c r="D30" s="235"/>
      <c r="E30" s="161"/>
      <c r="F30" s="161"/>
      <c r="G30" s="65"/>
      <c r="H30" s="65"/>
      <c r="I30" s="65"/>
      <c r="J30" s="65"/>
      <c r="K30" s="65"/>
      <c r="L30" s="66"/>
      <c r="M30" s="66"/>
      <c r="N30" s="66"/>
      <c r="O30" s="66"/>
      <c r="P30" s="66"/>
      <c r="Q30" s="66"/>
      <c r="R30" s="65"/>
      <c r="S30" s="65"/>
      <c r="T30" s="65"/>
      <c r="U30" s="65"/>
      <c r="V30" s="65"/>
      <c r="W30" s="66"/>
      <c r="X30" s="66"/>
      <c r="Y30" s="65"/>
      <c r="Z30" s="65"/>
      <c r="AA30" s="65"/>
      <c r="AB30" s="66"/>
      <c r="AC30" s="65"/>
      <c r="AD30" s="65"/>
      <c r="AE30" s="65"/>
      <c r="AF30" s="67"/>
      <c r="AG30" s="69"/>
      <c r="AH30" s="54"/>
    </row>
    <row r="31" spans="3:39" ht="15.75" hidden="1" customHeight="1">
      <c r="C31" s="236" t="s">
        <v>40</v>
      </c>
      <c r="D31" s="237"/>
      <c r="E31" s="163"/>
      <c r="F31" s="163"/>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1"/>
      <c r="AG31" s="60"/>
      <c r="AH31" s="54"/>
    </row>
    <row r="32" spans="3:39" ht="15.75" hidden="1" customHeight="1">
      <c r="C32" s="162" t="s">
        <v>42</v>
      </c>
      <c r="D32" s="56"/>
      <c r="E32" s="56"/>
      <c r="F32" s="56"/>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1"/>
      <c r="AG32" s="60"/>
      <c r="AH32" s="54"/>
    </row>
    <row r="33" spans="3:34" ht="15.75" hidden="1" customHeight="1">
      <c r="C33" s="160" t="s">
        <v>54</v>
      </c>
      <c r="D33" s="58"/>
      <c r="E33" s="58"/>
      <c r="F33" s="58"/>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1"/>
      <c r="AG33" s="60"/>
      <c r="AH33" s="54"/>
    </row>
    <row r="34" spans="3:34" ht="15.75" hidden="1" customHeight="1">
      <c r="C34" s="160" t="s">
        <v>55</v>
      </c>
      <c r="D34" s="58"/>
      <c r="E34" s="58"/>
      <c r="F34" s="58"/>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1"/>
      <c r="AG34" s="60"/>
      <c r="AH34" s="54"/>
    </row>
    <row r="35" spans="3:34" ht="15.75" hidden="1" customHeight="1">
      <c r="C35" s="160" t="s">
        <v>56</v>
      </c>
      <c r="D35" s="58"/>
      <c r="E35" s="58"/>
      <c r="F35" s="58"/>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1"/>
      <c r="AG35" s="60"/>
      <c r="AH35" s="54"/>
    </row>
    <row r="36" spans="3:34" ht="15.75" hidden="1" customHeight="1">
      <c r="C36" s="73" t="s">
        <v>57</v>
      </c>
      <c r="D36" s="58"/>
      <c r="E36" s="58"/>
      <c r="F36" s="58"/>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1"/>
      <c r="AG36" s="60"/>
      <c r="AH36" s="54"/>
    </row>
    <row r="37" spans="3:34" ht="15.75" hidden="1" customHeight="1" thickBot="1">
      <c r="C37" s="61"/>
      <c r="D37" s="62" t="s">
        <v>51</v>
      </c>
      <c r="E37" s="62"/>
      <c r="F37" s="62"/>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5"/>
      <c r="AG37" s="60"/>
      <c r="AH37" s="54"/>
    </row>
    <row r="38" spans="3:34" ht="20.25" hidden="1" customHeight="1" thickTop="1">
      <c r="C38" s="223" t="s">
        <v>58</v>
      </c>
      <c r="D38" s="224"/>
      <c r="E38" s="156"/>
      <c r="F38" s="156"/>
      <c r="G38" s="65"/>
      <c r="H38" s="65"/>
      <c r="I38" s="65"/>
      <c r="J38" s="65"/>
      <c r="K38" s="65"/>
      <c r="L38" s="66"/>
      <c r="M38" s="66"/>
      <c r="N38" s="66"/>
      <c r="O38" s="66"/>
      <c r="P38" s="66"/>
      <c r="Q38" s="66"/>
      <c r="R38" s="65"/>
      <c r="S38" s="65"/>
      <c r="T38" s="65"/>
      <c r="U38" s="65"/>
      <c r="V38" s="65"/>
      <c r="W38" s="66"/>
      <c r="X38" s="66"/>
      <c r="Y38" s="65"/>
      <c r="Z38" s="65"/>
      <c r="AA38" s="65"/>
      <c r="AB38" s="66"/>
      <c r="AC38" s="65"/>
      <c r="AD38" s="65"/>
      <c r="AE38" s="65"/>
      <c r="AF38" s="67"/>
      <c r="AG38" s="60"/>
      <c r="AH38" s="54"/>
    </row>
    <row r="39" spans="3:34" ht="15.75" hidden="1" customHeight="1">
      <c r="C39" s="234" t="s">
        <v>53</v>
      </c>
      <c r="D39" s="235"/>
      <c r="E39" s="161"/>
      <c r="F39" s="161"/>
      <c r="G39" s="65"/>
      <c r="H39" s="65"/>
      <c r="I39" s="65"/>
      <c r="J39" s="65"/>
      <c r="K39" s="65"/>
      <c r="L39" s="66"/>
      <c r="M39" s="66"/>
      <c r="N39" s="66"/>
      <c r="O39" s="66"/>
      <c r="P39" s="66"/>
      <c r="Q39" s="66"/>
      <c r="R39" s="65"/>
      <c r="S39" s="65"/>
      <c r="T39" s="65"/>
      <c r="U39" s="65"/>
      <c r="V39" s="65"/>
      <c r="W39" s="66"/>
      <c r="X39" s="66"/>
      <c r="Y39" s="65"/>
      <c r="Z39" s="65"/>
      <c r="AA39" s="65"/>
      <c r="AB39" s="66"/>
      <c r="AC39" s="65"/>
      <c r="AD39" s="65"/>
      <c r="AE39" s="65"/>
      <c r="AF39" s="67"/>
      <c r="AG39" s="60"/>
      <c r="AH39" s="54"/>
    </row>
    <row r="40" spans="3:34" ht="15.75" hidden="1" customHeight="1">
      <c r="C40" s="236" t="s">
        <v>40</v>
      </c>
      <c r="D40" s="237"/>
      <c r="E40" s="163"/>
      <c r="F40" s="163"/>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1"/>
      <c r="AG40" s="60"/>
      <c r="AH40" s="54"/>
    </row>
    <row r="41" spans="3:34" ht="15.75" hidden="1" customHeight="1">
      <c r="C41" s="162" t="s">
        <v>42</v>
      </c>
      <c r="D41" s="56"/>
      <c r="E41" s="56"/>
      <c r="F41" s="56"/>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1"/>
      <c r="AG41" s="60"/>
      <c r="AH41" s="54"/>
    </row>
    <row r="42" spans="3:34" ht="15.75" hidden="1" customHeight="1">
      <c r="C42" s="160" t="s">
        <v>54</v>
      </c>
      <c r="D42" s="58"/>
      <c r="E42" s="58"/>
      <c r="F42" s="58"/>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1"/>
      <c r="AG42" s="60"/>
      <c r="AH42" s="54"/>
    </row>
    <row r="43" spans="3:34" ht="15.75" hidden="1" customHeight="1">
      <c r="C43" s="160" t="s">
        <v>55</v>
      </c>
      <c r="D43" s="58"/>
      <c r="E43" s="58"/>
      <c r="F43" s="58"/>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1"/>
      <c r="AG43" s="60"/>
      <c r="AH43" s="54"/>
    </row>
    <row r="44" spans="3:34" ht="15.75" hidden="1" customHeight="1">
      <c r="C44" s="160" t="s">
        <v>56</v>
      </c>
      <c r="D44" s="58"/>
      <c r="E44" s="58"/>
      <c r="F44" s="58"/>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1"/>
      <c r="AG44" s="60"/>
      <c r="AH44" s="54"/>
    </row>
    <row r="45" spans="3:34" ht="15.75" hidden="1" customHeight="1">
      <c r="C45" s="73" t="s">
        <v>57</v>
      </c>
      <c r="D45" s="58"/>
      <c r="E45" s="58"/>
      <c r="F45" s="58"/>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1"/>
      <c r="AG45" s="60"/>
      <c r="AH45" s="54"/>
    </row>
    <row r="46" spans="3:34" ht="15.75" hidden="1" customHeight="1" thickBot="1">
      <c r="C46" s="61"/>
      <c r="D46" s="62" t="s">
        <v>51</v>
      </c>
      <c r="E46" s="62"/>
      <c r="F46" s="62"/>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5"/>
      <c r="AG46" s="60"/>
      <c r="AH46" s="54"/>
    </row>
    <row r="47" spans="3:34" ht="19.5" hidden="1" customHeight="1" thickTop="1">
      <c r="C47" s="223" t="s">
        <v>59</v>
      </c>
      <c r="D47" s="224"/>
      <c r="E47" s="156"/>
      <c r="F47" s="156"/>
      <c r="G47" s="65"/>
      <c r="H47" s="65"/>
      <c r="I47" s="65"/>
      <c r="J47" s="65"/>
      <c r="K47" s="65"/>
      <c r="L47" s="66"/>
      <c r="M47" s="66"/>
      <c r="N47" s="66"/>
      <c r="O47" s="66"/>
      <c r="P47" s="66"/>
      <c r="Q47" s="66"/>
      <c r="R47" s="65"/>
      <c r="S47" s="65"/>
      <c r="T47" s="65"/>
      <c r="U47" s="65"/>
      <c r="V47" s="65"/>
      <c r="W47" s="66"/>
      <c r="X47" s="66"/>
      <c r="Y47" s="65"/>
      <c r="Z47" s="65"/>
      <c r="AA47" s="65"/>
      <c r="AB47" s="66"/>
      <c r="AC47" s="65"/>
      <c r="AD47" s="65"/>
      <c r="AE47" s="65"/>
      <c r="AF47" s="67"/>
      <c r="AG47" s="60"/>
      <c r="AH47" s="54"/>
    </row>
    <row r="48" spans="3:34" ht="17.25" hidden="1" customHeight="1">
      <c r="C48" s="234" t="s">
        <v>53</v>
      </c>
      <c r="D48" s="235"/>
      <c r="E48" s="161"/>
      <c r="F48" s="161"/>
      <c r="G48" s="65"/>
      <c r="H48" s="65"/>
      <c r="I48" s="65"/>
      <c r="J48" s="65"/>
      <c r="K48" s="65"/>
      <c r="L48" s="66"/>
      <c r="M48" s="66"/>
      <c r="N48" s="66"/>
      <c r="O48" s="66"/>
      <c r="P48" s="66"/>
      <c r="Q48" s="66"/>
      <c r="R48" s="65"/>
      <c r="S48" s="65"/>
      <c r="T48" s="65"/>
      <c r="U48" s="65"/>
      <c r="V48" s="65"/>
      <c r="W48" s="66"/>
      <c r="X48" s="66"/>
      <c r="Y48" s="65"/>
      <c r="Z48" s="65"/>
      <c r="AA48" s="65"/>
      <c r="AB48" s="66"/>
      <c r="AC48" s="65"/>
      <c r="AD48" s="65"/>
      <c r="AE48" s="65"/>
      <c r="AF48" s="67"/>
      <c r="AG48" s="60"/>
      <c r="AH48" s="54"/>
    </row>
    <row r="49" spans="2:34" ht="15.75" hidden="1" customHeight="1">
      <c r="C49" s="236" t="s">
        <v>40</v>
      </c>
      <c r="D49" s="237"/>
      <c r="E49" s="163"/>
      <c r="F49" s="163"/>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1"/>
      <c r="AG49" s="60"/>
      <c r="AH49" s="54"/>
    </row>
    <row r="50" spans="2:34" ht="18" hidden="1" customHeight="1">
      <c r="C50" s="162" t="s">
        <v>42</v>
      </c>
      <c r="D50" s="56"/>
      <c r="E50" s="56"/>
      <c r="F50" s="56"/>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1"/>
      <c r="AG50" s="60"/>
      <c r="AH50" s="54"/>
    </row>
    <row r="51" spans="2:34" ht="17.25" hidden="1" customHeight="1">
      <c r="C51" s="160" t="s">
        <v>54</v>
      </c>
      <c r="D51" s="58"/>
      <c r="E51" s="58"/>
      <c r="F51" s="58"/>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1"/>
      <c r="AG51" s="60"/>
      <c r="AH51" s="54"/>
    </row>
    <row r="52" spans="2:34" ht="18" hidden="1" customHeight="1">
      <c r="C52" s="160" t="s">
        <v>55</v>
      </c>
      <c r="D52" s="58"/>
      <c r="E52" s="58"/>
      <c r="F52" s="58"/>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1"/>
      <c r="AG52" s="76"/>
      <c r="AH52" s="54"/>
    </row>
    <row r="53" spans="2:34" ht="18" hidden="1" customHeight="1">
      <c r="C53" s="160" t="s">
        <v>56</v>
      </c>
      <c r="D53" s="58"/>
      <c r="E53" s="58"/>
      <c r="F53" s="58"/>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1"/>
      <c r="AG53" s="59"/>
      <c r="AH53" s="54"/>
    </row>
    <row r="54" spans="2:34" ht="18" hidden="1" customHeight="1">
      <c r="C54" s="73" t="s">
        <v>57</v>
      </c>
      <c r="D54" s="58"/>
      <c r="E54" s="58"/>
      <c r="F54" s="58"/>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1"/>
      <c r="AG54" s="59"/>
      <c r="AH54" s="54"/>
    </row>
    <row r="55" spans="2:34" ht="18" customHeight="1" thickTop="1">
      <c r="C55" s="73"/>
      <c r="D55" s="58"/>
      <c r="E55" s="58"/>
      <c r="F55" s="58"/>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59"/>
      <c r="AH55" s="54"/>
    </row>
    <row r="56" spans="2:34" ht="19.5" customHeight="1" thickBot="1">
      <c r="C56" s="77"/>
      <c r="D56" s="78"/>
      <c r="E56" s="78"/>
      <c r="F56" s="78"/>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80"/>
      <c r="AG56" s="59"/>
      <c r="AH56" s="54"/>
    </row>
    <row r="57" spans="2:34" ht="18" hidden="1" customHeight="1" thickBot="1">
      <c r="C57" s="240" t="s">
        <v>16</v>
      </c>
      <c r="D57" s="241"/>
      <c r="E57" s="164"/>
      <c r="F57" s="164"/>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3"/>
      <c r="AG57" s="84"/>
      <c r="AH57" s="54"/>
    </row>
    <row r="58" spans="2:34" ht="15" customHeight="1">
      <c r="B58" s="85"/>
      <c r="C58" s="86"/>
      <c r="D58" s="87"/>
      <c r="E58" s="87"/>
      <c r="F58" s="87"/>
      <c r="G58" s="88"/>
      <c r="H58" s="88"/>
      <c r="I58" s="88"/>
      <c r="J58" s="88"/>
      <c r="K58" s="88"/>
      <c r="L58" s="89"/>
      <c r="M58" s="90"/>
      <c r="N58" s="90"/>
      <c r="O58" s="90"/>
      <c r="P58" s="89"/>
      <c r="Q58" s="91"/>
      <c r="R58" s="91"/>
      <c r="S58" s="91"/>
      <c r="T58" s="91"/>
      <c r="U58" s="91"/>
      <c r="V58" s="91"/>
      <c r="W58" s="85"/>
      <c r="X58" s="92"/>
      <c r="Y58" s="92"/>
      <c r="Z58" s="92"/>
      <c r="AA58" s="92"/>
      <c r="AB58" s="92"/>
      <c r="AC58" s="92"/>
      <c r="AD58" s="92"/>
      <c r="AE58" s="92"/>
      <c r="AF58" s="92"/>
      <c r="AG58" s="93"/>
    </row>
    <row r="59" spans="2:34" ht="15" customHeight="1">
      <c r="B59" s="94"/>
      <c r="C59" s="95"/>
      <c r="D59" s="96" t="s">
        <v>60</v>
      </c>
      <c r="E59" s="96"/>
      <c r="F59" s="96"/>
      <c r="G59" s="97"/>
      <c r="H59" s="97"/>
      <c r="I59" s="97"/>
      <c r="J59" s="97"/>
      <c r="K59" s="97"/>
      <c r="L59" s="98"/>
      <c r="M59" s="165"/>
      <c r="N59" s="165"/>
      <c r="O59" s="165"/>
      <c r="P59" s="98"/>
      <c r="Q59" s="96"/>
      <c r="R59" s="96"/>
      <c r="S59" s="96"/>
      <c r="T59" s="96"/>
      <c r="U59" s="96"/>
      <c r="V59" s="96"/>
      <c r="W59" s="94"/>
      <c r="X59" s="6"/>
      <c r="Y59" s="6"/>
      <c r="Z59" s="6"/>
      <c r="AA59" s="6"/>
      <c r="AB59" s="6"/>
      <c r="AC59" s="6"/>
      <c r="AD59" s="6"/>
      <c r="AE59" s="6"/>
      <c r="AF59" s="6"/>
      <c r="AG59" s="100"/>
    </row>
    <row r="60" spans="2:34" ht="15" customHeight="1">
      <c r="B60" s="94"/>
      <c r="C60" s="95"/>
      <c r="D60" s="96"/>
      <c r="E60" s="96"/>
      <c r="F60" s="96"/>
      <c r="G60" s="97"/>
      <c r="H60" s="97"/>
      <c r="I60" s="97"/>
      <c r="J60" s="97"/>
      <c r="K60" s="97"/>
      <c r="L60" s="165"/>
      <c r="M60" s="165"/>
      <c r="N60" s="165"/>
      <c r="O60" s="165"/>
      <c r="P60" s="101"/>
      <c r="Q60" s="96"/>
      <c r="R60" s="96"/>
      <c r="S60" s="96"/>
      <c r="T60" s="96"/>
      <c r="U60" s="96"/>
      <c r="V60" s="96"/>
      <c r="W60" s="94"/>
      <c r="X60" s="6"/>
      <c r="Y60" s="6"/>
      <c r="Z60" s="6"/>
      <c r="AA60" s="6"/>
      <c r="AB60" s="6"/>
      <c r="AC60" s="6"/>
      <c r="AD60" s="6"/>
      <c r="AE60" s="6"/>
      <c r="AF60" s="6"/>
      <c r="AG60" s="100"/>
    </row>
    <row r="61" spans="2:34" ht="15" customHeight="1">
      <c r="B61" s="94"/>
      <c r="C61" s="95"/>
      <c r="D61" s="96"/>
      <c r="E61" s="96"/>
      <c r="F61" s="96"/>
      <c r="G61" s="97"/>
      <c r="H61" s="233" t="s">
        <v>61</v>
      </c>
      <c r="I61" s="233"/>
      <c r="J61" s="233"/>
      <c r="K61" s="233" t="s">
        <v>62</v>
      </c>
      <c r="L61" s="233"/>
      <c r="M61" s="233"/>
      <c r="N61" s="102"/>
      <c r="O61" s="103" t="s">
        <v>63</v>
      </c>
      <c r="P61" s="103"/>
      <c r="Q61" s="159"/>
      <c r="R61" s="233"/>
      <c r="S61" s="233"/>
      <c r="T61" s="233"/>
      <c r="U61" s="233"/>
      <c r="V61" s="233"/>
      <c r="W61" s="233"/>
      <c r="X61" s="242" t="s">
        <v>64</v>
      </c>
      <c r="Y61" s="243"/>
      <c r="Z61" s="243"/>
      <c r="AA61" s="242" t="s">
        <v>65</v>
      </c>
      <c r="AB61" s="243"/>
      <c r="AC61" s="243"/>
      <c r="AD61" s="244" t="s">
        <v>63</v>
      </c>
      <c r="AE61" s="244"/>
      <c r="AF61" s="6"/>
      <c r="AG61" s="100"/>
    </row>
    <row r="62" spans="2:34" ht="15" customHeight="1">
      <c r="B62" s="94"/>
      <c r="C62" s="95"/>
      <c r="D62" s="105" t="s">
        <v>66</v>
      </c>
      <c r="E62" s="96"/>
      <c r="F62" s="105"/>
      <c r="G62" s="97"/>
      <c r="J62" s="106"/>
      <c r="K62" s="106"/>
      <c r="L62" s="106"/>
      <c r="M62" s="107"/>
      <c r="N62" s="107"/>
      <c r="O62" s="107"/>
      <c r="P62" s="107"/>
      <c r="R62" s="6"/>
      <c r="S62" s="6"/>
      <c r="T62" s="107"/>
      <c r="U62" s="245" t="s">
        <v>67</v>
      </c>
      <c r="V62" s="245"/>
      <c r="W62" s="245"/>
      <c r="X62" s="107"/>
      <c r="Y62" s="107"/>
      <c r="Z62" s="107"/>
      <c r="AA62" s="6"/>
      <c r="AB62" s="6"/>
      <c r="AC62" s="6"/>
      <c r="AD62" s="6"/>
      <c r="AE62" s="6"/>
      <c r="AF62" s="6"/>
      <c r="AG62" s="100"/>
    </row>
    <row r="63" spans="2:34" ht="15" customHeight="1">
      <c r="B63" s="94"/>
      <c r="C63" s="95"/>
      <c r="D63" s="108" t="s">
        <v>68</v>
      </c>
      <c r="E63" s="96"/>
      <c r="F63" s="105"/>
      <c r="G63" s="97"/>
      <c r="H63" s="238"/>
      <c r="I63" s="238"/>
      <c r="J63" s="238"/>
      <c r="K63" s="239"/>
      <c r="L63" s="239"/>
      <c r="M63" s="239"/>
      <c r="N63" s="239"/>
      <c r="O63" s="239"/>
      <c r="P63" s="239"/>
      <c r="R63" s="6"/>
      <c r="S63" s="6"/>
      <c r="T63" s="107"/>
      <c r="U63" s="109" t="s">
        <v>69</v>
      </c>
      <c r="V63" s="109"/>
      <c r="W63" s="107"/>
      <c r="X63" s="107"/>
      <c r="Y63" s="107"/>
      <c r="Z63" s="107"/>
      <c r="AA63" s="6"/>
      <c r="AB63" s="6"/>
      <c r="AC63" s="6"/>
      <c r="AD63" s="6"/>
      <c r="AE63" s="6"/>
      <c r="AF63" s="110"/>
      <c r="AG63" s="100"/>
    </row>
    <row r="64" spans="2:34" ht="15" customHeight="1" thickBot="1">
      <c r="B64" s="94"/>
      <c r="C64" s="95"/>
      <c r="D64" s="108" t="s">
        <v>70</v>
      </c>
      <c r="E64" s="96"/>
      <c r="F64" s="105"/>
      <c r="G64" s="97"/>
      <c r="H64" s="238"/>
      <c r="I64" s="238"/>
      <c r="J64" s="238"/>
      <c r="K64" s="239"/>
      <c r="L64" s="239"/>
      <c r="M64" s="239"/>
      <c r="N64" s="239"/>
      <c r="O64" s="239"/>
      <c r="P64" s="239"/>
      <c r="R64" s="6"/>
      <c r="S64" s="6"/>
      <c r="T64" s="107"/>
      <c r="U64" s="245" t="s">
        <v>71</v>
      </c>
      <c r="V64" s="245"/>
      <c r="W64" s="107"/>
      <c r="X64" s="111"/>
      <c r="Y64" s="111"/>
      <c r="Z64" s="107"/>
      <c r="AA64" s="112"/>
      <c r="AB64" s="112"/>
      <c r="AC64" s="6"/>
      <c r="AD64" s="112"/>
      <c r="AE64" s="112"/>
      <c r="AF64" s="110"/>
      <c r="AG64" s="100"/>
    </row>
    <row r="65" spans="2:33" ht="15" customHeight="1" thickTop="1">
      <c r="B65" s="94"/>
      <c r="C65" s="95"/>
      <c r="D65" s="108" t="s">
        <v>72</v>
      </c>
      <c r="E65" s="96"/>
      <c r="F65" s="105"/>
      <c r="G65" s="97"/>
      <c r="H65" s="238"/>
      <c r="I65" s="238"/>
      <c r="J65" s="238"/>
      <c r="K65" s="239"/>
      <c r="L65" s="239"/>
      <c r="M65" s="239"/>
      <c r="N65" s="239"/>
      <c r="O65" s="239"/>
      <c r="P65" s="239"/>
      <c r="R65" s="6"/>
      <c r="S65" s="6"/>
      <c r="T65" s="107"/>
      <c r="U65" s="106"/>
      <c r="V65" s="106"/>
      <c r="W65" s="107"/>
      <c r="X65" s="107"/>
      <c r="Y65" s="107"/>
      <c r="Z65" s="107"/>
      <c r="AA65" s="6"/>
      <c r="AB65" s="6"/>
      <c r="AC65" s="6"/>
      <c r="AD65" s="6"/>
      <c r="AE65" s="6"/>
      <c r="AF65" s="110"/>
      <c r="AG65" s="100"/>
    </row>
    <row r="66" spans="2:33" ht="15" customHeight="1">
      <c r="B66" s="94"/>
      <c r="C66" s="95"/>
      <c r="D66" s="108" t="s">
        <v>73</v>
      </c>
      <c r="E66" s="96"/>
      <c r="F66" s="105"/>
      <c r="G66" s="97"/>
      <c r="H66" s="238"/>
      <c r="I66" s="238"/>
      <c r="J66" s="238"/>
      <c r="K66" s="239"/>
      <c r="L66" s="239"/>
      <c r="M66" s="239"/>
      <c r="N66" s="239"/>
      <c r="O66" s="239"/>
      <c r="P66" s="239"/>
      <c r="R66" s="6"/>
      <c r="S66" s="6"/>
      <c r="T66" s="107"/>
      <c r="U66" s="106"/>
      <c r="V66" s="106"/>
      <c r="W66" s="107"/>
      <c r="X66" s="107"/>
      <c r="Y66" s="107"/>
      <c r="Z66" s="107"/>
      <c r="AA66" s="6"/>
      <c r="AB66" s="6"/>
      <c r="AC66" s="6"/>
      <c r="AD66" s="6"/>
      <c r="AE66" s="6"/>
      <c r="AF66" s="110"/>
      <c r="AG66" s="100"/>
    </row>
    <row r="67" spans="2:33" ht="15" customHeight="1">
      <c r="B67" s="94"/>
      <c r="C67" s="95"/>
      <c r="D67" s="108" t="s">
        <v>74</v>
      </c>
      <c r="E67" s="96"/>
      <c r="F67" s="105"/>
      <c r="G67" s="97"/>
      <c r="H67" s="238"/>
      <c r="I67" s="238"/>
      <c r="J67" s="238"/>
      <c r="K67" s="239"/>
      <c r="L67" s="239"/>
      <c r="M67" s="239"/>
      <c r="N67" s="239"/>
      <c r="O67" s="239"/>
      <c r="P67" s="239"/>
      <c r="R67" s="6"/>
      <c r="S67" s="6"/>
      <c r="T67" s="107"/>
      <c r="U67" s="106"/>
      <c r="V67" s="106"/>
      <c r="W67" s="107"/>
      <c r="X67" s="107"/>
      <c r="Y67" s="107"/>
      <c r="Z67" s="107"/>
      <c r="AA67" s="6"/>
      <c r="AB67" s="6"/>
      <c r="AC67" s="6"/>
      <c r="AD67" s="6"/>
      <c r="AE67" s="6"/>
      <c r="AF67" s="110"/>
      <c r="AG67" s="100"/>
    </row>
    <row r="68" spans="2:33" ht="15" customHeight="1">
      <c r="B68" s="94"/>
      <c r="C68" s="95"/>
      <c r="D68" s="108" t="s">
        <v>50</v>
      </c>
      <c r="E68" s="96"/>
      <c r="F68" s="105"/>
      <c r="G68" s="97"/>
      <c r="H68" s="238"/>
      <c r="I68" s="238"/>
      <c r="J68" s="238"/>
      <c r="K68" s="239"/>
      <c r="L68" s="239"/>
      <c r="M68" s="239"/>
      <c r="N68" s="239"/>
      <c r="O68" s="239"/>
      <c r="P68" s="239"/>
      <c r="R68" s="6"/>
      <c r="S68" s="6"/>
      <c r="T68" s="107"/>
      <c r="U68" s="106"/>
      <c r="V68" s="106"/>
      <c r="W68" s="107"/>
      <c r="X68" s="107"/>
      <c r="Y68" s="107"/>
      <c r="Z68" s="107"/>
      <c r="AA68" s="6"/>
      <c r="AB68" s="6"/>
      <c r="AC68" s="6"/>
      <c r="AD68" s="6"/>
      <c r="AE68" s="6"/>
      <c r="AF68" s="6"/>
      <c r="AG68" s="100"/>
    </row>
    <row r="69" spans="2:33" ht="15" customHeight="1">
      <c r="B69" s="94"/>
      <c r="C69" s="95"/>
      <c r="D69" s="96" t="s">
        <v>75</v>
      </c>
      <c r="E69" s="96"/>
      <c r="F69" s="105"/>
      <c r="G69" s="7"/>
      <c r="H69" s="238"/>
      <c r="I69" s="238"/>
      <c r="J69" s="238"/>
      <c r="K69" s="239"/>
      <c r="L69" s="239"/>
      <c r="M69" s="239"/>
      <c r="N69" s="239"/>
      <c r="O69" s="239"/>
      <c r="P69" s="239"/>
      <c r="R69" s="6"/>
      <c r="S69" s="6"/>
      <c r="T69" s="107"/>
      <c r="U69" s="106"/>
      <c r="V69" s="113"/>
      <c r="W69" s="107"/>
      <c r="X69" s="107"/>
      <c r="Y69" s="107"/>
      <c r="Z69" s="107"/>
      <c r="AA69" s="6"/>
      <c r="AB69" s="6"/>
      <c r="AC69" s="6"/>
      <c r="AD69" s="6"/>
      <c r="AE69" s="6"/>
      <c r="AF69" s="6"/>
      <c r="AG69" s="100"/>
    </row>
    <row r="70" spans="2:33" ht="15" customHeight="1">
      <c r="B70" s="94"/>
      <c r="C70" s="95"/>
      <c r="D70" s="96" t="s">
        <v>76</v>
      </c>
      <c r="E70" s="96"/>
      <c r="F70" s="105"/>
      <c r="G70" s="97"/>
      <c r="H70" s="238"/>
      <c r="I70" s="238"/>
      <c r="J70" s="238"/>
      <c r="K70" s="239"/>
      <c r="L70" s="239"/>
      <c r="M70" s="239"/>
      <c r="N70" s="239"/>
      <c r="O70" s="239"/>
      <c r="P70" s="239"/>
      <c r="R70" s="6"/>
      <c r="S70" s="6"/>
      <c r="T70" s="114"/>
      <c r="U70" s="114"/>
      <c r="V70" s="114"/>
      <c r="W70" s="114"/>
      <c r="X70" s="114"/>
      <c r="Y70" s="114"/>
      <c r="Z70" s="114"/>
      <c r="AA70" s="6"/>
      <c r="AB70" s="6"/>
      <c r="AC70" s="6"/>
      <c r="AD70" s="6"/>
      <c r="AE70" s="6"/>
      <c r="AF70" s="6"/>
      <c r="AG70" s="100"/>
    </row>
    <row r="71" spans="2:33" ht="15" customHeight="1">
      <c r="B71" s="94"/>
      <c r="C71" s="95"/>
      <c r="D71" s="96" t="s">
        <v>77</v>
      </c>
      <c r="E71" s="96"/>
      <c r="F71" s="105"/>
      <c r="G71" s="97"/>
      <c r="H71" s="238"/>
      <c r="I71" s="238"/>
      <c r="J71" s="238"/>
      <c r="K71" s="239"/>
      <c r="L71" s="239"/>
      <c r="M71" s="239"/>
      <c r="N71" s="239"/>
      <c r="O71" s="239"/>
      <c r="P71" s="239"/>
      <c r="R71" s="6"/>
      <c r="S71" s="6"/>
      <c r="T71" s="115"/>
      <c r="U71" s="114"/>
      <c r="V71" s="116"/>
      <c r="W71" s="115"/>
      <c r="X71" s="115"/>
      <c r="Y71" s="115"/>
      <c r="Z71" s="115"/>
      <c r="AA71" s="6"/>
      <c r="AB71" s="6"/>
      <c r="AC71" s="6"/>
      <c r="AD71" s="6"/>
      <c r="AE71" s="6"/>
      <c r="AF71" s="6"/>
      <c r="AG71" s="100"/>
    </row>
    <row r="72" spans="2:33" ht="15" customHeight="1">
      <c r="B72" s="94"/>
      <c r="C72" s="95"/>
      <c r="D72" s="105" t="s">
        <v>78</v>
      </c>
      <c r="E72" s="105"/>
      <c r="F72" s="105"/>
      <c r="G72" s="97"/>
      <c r="H72" s="238"/>
      <c r="I72" s="238"/>
      <c r="J72" s="238"/>
      <c r="K72" s="239"/>
      <c r="L72" s="239"/>
      <c r="M72" s="239"/>
      <c r="N72" s="239"/>
      <c r="O72" s="239"/>
      <c r="P72" s="239"/>
      <c r="R72" s="6"/>
      <c r="S72" s="6"/>
      <c r="T72" s="115"/>
      <c r="U72" s="114"/>
      <c r="V72" s="116"/>
      <c r="W72" s="115"/>
      <c r="X72" s="115"/>
      <c r="Y72" s="115"/>
      <c r="Z72" s="115"/>
      <c r="AA72" s="6"/>
      <c r="AB72" s="6"/>
      <c r="AC72" s="6"/>
      <c r="AD72" s="6"/>
      <c r="AE72" s="6"/>
      <c r="AF72" s="6"/>
      <c r="AG72" s="100"/>
    </row>
    <row r="73" spans="2:33" ht="15" customHeight="1">
      <c r="B73" s="94"/>
      <c r="C73" s="95"/>
      <c r="D73" s="96" t="s">
        <v>79</v>
      </c>
      <c r="E73" s="96"/>
      <c r="F73" s="96"/>
      <c r="G73" s="97"/>
      <c r="H73" s="238"/>
      <c r="I73" s="238"/>
      <c r="J73" s="238"/>
      <c r="K73" s="239"/>
      <c r="L73" s="239"/>
      <c r="M73" s="239"/>
      <c r="N73" s="239"/>
      <c r="O73" s="239"/>
      <c r="P73" s="239"/>
      <c r="R73" s="6"/>
      <c r="S73" s="6"/>
      <c r="T73" s="115"/>
      <c r="U73" s="114"/>
      <c r="V73" s="114"/>
      <c r="W73" s="115"/>
      <c r="X73" s="114"/>
      <c r="Y73" s="115"/>
      <c r="Z73" s="115"/>
      <c r="AA73" s="6"/>
      <c r="AB73" s="6"/>
      <c r="AC73" s="6"/>
      <c r="AD73" s="6"/>
      <c r="AE73" s="6"/>
      <c r="AF73" s="6"/>
      <c r="AG73" s="100"/>
    </row>
    <row r="74" spans="2:33" ht="15" customHeight="1">
      <c r="B74" s="94"/>
      <c r="C74" s="95"/>
      <c r="D74" s="96"/>
      <c r="E74" s="96"/>
      <c r="F74" s="96"/>
      <c r="G74" s="97"/>
      <c r="J74" s="117"/>
      <c r="K74" s="117"/>
      <c r="L74" s="118"/>
      <c r="M74" s="165"/>
      <c r="N74" s="165"/>
      <c r="O74" s="165"/>
      <c r="P74" s="165"/>
      <c r="Q74" s="96"/>
      <c r="R74" s="6"/>
      <c r="S74" s="6"/>
      <c r="T74" s="6"/>
      <c r="U74" s="96"/>
      <c r="V74" s="96"/>
      <c r="W74" s="96"/>
      <c r="X74" s="96"/>
      <c r="Y74" s="96"/>
      <c r="Z74" s="6"/>
      <c r="AA74" s="6"/>
      <c r="AB74" s="6"/>
      <c r="AC74" s="6"/>
      <c r="AD74" s="6"/>
      <c r="AE74" s="6"/>
      <c r="AF74" s="6"/>
      <c r="AG74" s="100"/>
    </row>
    <row r="75" spans="2:33" ht="15" customHeight="1">
      <c r="B75" s="94"/>
      <c r="C75" s="95"/>
      <c r="D75" s="96" t="s">
        <v>80</v>
      </c>
      <c r="E75" s="96"/>
      <c r="F75" s="96"/>
      <c r="G75" s="97"/>
      <c r="J75" s="117"/>
      <c r="K75" s="117"/>
      <c r="L75" s="118"/>
      <c r="M75" s="165"/>
      <c r="N75" s="165"/>
      <c r="O75" s="165"/>
      <c r="P75" s="165"/>
      <c r="Q75" s="96"/>
      <c r="R75" s="96"/>
      <c r="S75" s="96"/>
      <c r="T75" s="96"/>
      <c r="U75" s="96"/>
      <c r="V75" s="96"/>
      <c r="W75" s="94"/>
      <c r="X75" s="6"/>
      <c r="Y75" s="6"/>
      <c r="Z75" s="6"/>
      <c r="AA75" s="6"/>
      <c r="AB75" s="6"/>
      <c r="AC75" s="6"/>
      <c r="AD75" s="6"/>
      <c r="AE75" s="6"/>
      <c r="AF75" s="6"/>
      <c r="AG75" s="100"/>
    </row>
    <row r="76" spans="2:33" ht="15" customHeight="1">
      <c r="B76" s="94"/>
      <c r="C76" s="95"/>
      <c r="D76" s="119" t="s">
        <v>81</v>
      </c>
      <c r="E76" s="96"/>
      <c r="F76" s="96"/>
      <c r="G76" s="97"/>
      <c r="J76" s="97"/>
      <c r="K76" s="97"/>
      <c r="L76" s="165"/>
      <c r="M76" s="165"/>
      <c r="N76" s="165"/>
      <c r="O76" s="165"/>
      <c r="P76" s="165"/>
      <c r="Q76" s="96"/>
      <c r="R76" s="96"/>
      <c r="S76" s="96"/>
      <c r="T76" s="96"/>
      <c r="U76" s="96"/>
      <c r="V76" s="96"/>
      <c r="W76" s="94"/>
      <c r="X76" s="6"/>
      <c r="Y76" s="6"/>
      <c r="Z76" s="6"/>
      <c r="AA76" s="6"/>
      <c r="AB76" s="6"/>
      <c r="AC76" s="6"/>
      <c r="AD76" s="6"/>
      <c r="AE76" s="6"/>
      <c r="AF76" s="6"/>
      <c r="AG76" s="100"/>
    </row>
    <row r="77" spans="2:33" ht="15" customHeight="1">
      <c r="B77" s="94"/>
      <c r="C77" s="95"/>
      <c r="D77" s="96"/>
      <c r="E77" s="96"/>
      <c r="F77" s="96"/>
      <c r="G77" s="165"/>
      <c r="H77" s="165"/>
      <c r="I77" s="165"/>
      <c r="J77" s="165"/>
      <c r="K77" s="165"/>
      <c r="L77" s="165"/>
      <c r="M77" s="165"/>
      <c r="N77" s="165"/>
      <c r="O77" s="165"/>
      <c r="P77" s="165"/>
      <c r="Q77" s="96"/>
      <c r="R77" s="96"/>
      <c r="S77" s="96"/>
      <c r="T77" s="96"/>
      <c r="U77" s="96"/>
      <c r="V77" s="96"/>
      <c r="W77" s="94"/>
      <c r="X77" s="6"/>
      <c r="Y77" s="6"/>
      <c r="Z77" s="6"/>
      <c r="AA77" s="6"/>
      <c r="AB77" s="6"/>
      <c r="AC77" s="6"/>
      <c r="AD77" s="6"/>
      <c r="AE77" s="6"/>
      <c r="AF77" s="6"/>
      <c r="AG77" s="100"/>
    </row>
    <row r="78" spans="2:33" ht="15" customHeight="1">
      <c r="B78" s="6"/>
      <c r="C78" s="120"/>
      <c r="D78" s="121"/>
      <c r="E78" s="121"/>
      <c r="F78" s="121"/>
      <c r="G78" s="121"/>
      <c r="H78" s="122" t="s">
        <v>82</v>
      </c>
      <c r="I78" s="122"/>
      <c r="J78" s="122"/>
      <c r="K78" s="166"/>
      <c r="L78" s="166"/>
      <c r="M78" s="166"/>
      <c r="N78" s="166"/>
      <c r="O78" s="166"/>
      <c r="P78" s="166"/>
      <c r="Q78" s="166"/>
      <c r="R78" s="166"/>
      <c r="S78" s="166"/>
      <c r="T78" s="166"/>
      <c r="U78" s="166"/>
      <c r="V78" s="122" t="s">
        <v>83</v>
      </c>
      <c r="W78" s="21"/>
      <c r="X78" s="124"/>
      <c r="Y78" s="124"/>
      <c r="Z78" s="124"/>
      <c r="AA78" s="124"/>
      <c r="AB78" s="124"/>
      <c r="AC78" s="6"/>
      <c r="AD78" s="6"/>
      <c r="AE78" s="6"/>
      <c r="AF78" s="6"/>
      <c r="AG78" s="100"/>
    </row>
    <row r="79" spans="2:33" ht="6.75" customHeight="1">
      <c r="B79" s="6"/>
      <c r="C79" s="120"/>
      <c r="D79" s="121"/>
      <c r="E79" s="121"/>
      <c r="F79" s="121"/>
      <c r="G79" s="121"/>
      <c r="H79" s="122"/>
      <c r="I79" s="122"/>
      <c r="J79" s="122"/>
      <c r="K79" s="166"/>
      <c r="L79" s="166"/>
      <c r="M79" s="166"/>
      <c r="N79" s="166"/>
      <c r="O79" s="166"/>
      <c r="P79" s="166"/>
      <c r="Q79" s="166"/>
      <c r="R79" s="166"/>
      <c r="S79" s="166"/>
      <c r="T79" s="166"/>
      <c r="U79" s="166"/>
      <c r="V79" s="166"/>
      <c r="W79" s="124"/>
      <c r="X79" s="124"/>
      <c r="Y79" s="124"/>
      <c r="Z79" s="124"/>
      <c r="AA79" s="124"/>
      <c r="AB79" s="124"/>
      <c r="AC79" s="6"/>
      <c r="AD79" s="6"/>
      <c r="AE79" s="6"/>
      <c r="AF79" s="6"/>
      <c r="AG79" s="100"/>
    </row>
    <row r="80" spans="2:33" ht="15" customHeight="1">
      <c r="B80" s="6"/>
      <c r="C80" s="120"/>
      <c r="D80" s="14"/>
      <c r="E80" s="14"/>
      <c r="F80" s="14"/>
      <c r="G80" s="14"/>
      <c r="H80" s="247"/>
      <c r="I80" s="247"/>
      <c r="J80" s="247"/>
      <c r="K80" s="125"/>
      <c r="L80" s="125"/>
      <c r="M80" s="124"/>
      <c r="N80" s="124"/>
      <c r="O80" s="124"/>
      <c r="P80" s="124"/>
      <c r="Q80" s="124"/>
      <c r="R80" s="124"/>
      <c r="S80" s="124"/>
      <c r="T80" s="124"/>
      <c r="U80" s="124"/>
      <c r="V80" s="126"/>
      <c r="W80" s="126"/>
      <c r="X80" s="125"/>
      <c r="Y80" s="125"/>
      <c r="Z80" s="125"/>
      <c r="AA80" s="124"/>
      <c r="AB80" s="124"/>
      <c r="AC80" s="6"/>
      <c r="AD80" s="6"/>
      <c r="AE80" s="6"/>
      <c r="AF80" s="6"/>
      <c r="AG80" s="100"/>
    </row>
    <row r="81" spans="2:39" ht="15" customHeight="1">
      <c r="B81" s="6"/>
      <c r="C81" s="120"/>
      <c r="D81" s="14"/>
      <c r="E81" s="14"/>
      <c r="F81" s="14"/>
      <c r="G81" s="14"/>
      <c r="H81" s="21" t="s">
        <v>84</v>
      </c>
      <c r="I81" s="21"/>
      <c r="J81" s="21"/>
      <c r="K81" s="124"/>
      <c r="L81" s="124"/>
      <c r="M81" s="124"/>
      <c r="N81" s="124"/>
      <c r="O81" s="124"/>
      <c r="P81" s="124"/>
      <c r="Q81" s="124"/>
      <c r="R81" s="21"/>
      <c r="S81" s="21"/>
      <c r="T81" s="21"/>
      <c r="U81" s="21"/>
      <c r="V81" s="21" t="s">
        <v>85</v>
      </c>
      <c r="W81" s="21"/>
      <c r="X81" s="124"/>
      <c r="Y81" s="124"/>
      <c r="Z81" s="124"/>
      <c r="AA81" s="124"/>
      <c r="AB81" s="124"/>
      <c r="AC81" s="6"/>
      <c r="AD81" s="6"/>
      <c r="AE81" s="6"/>
      <c r="AF81" s="6"/>
      <c r="AG81" s="100"/>
    </row>
    <row r="82" spans="2:39" ht="15" customHeight="1">
      <c r="B82" s="6"/>
      <c r="C82" s="120"/>
      <c r="D82" s="14"/>
      <c r="E82" s="14"/>
      <c r="F82" s="14"/>
      <c r="G82" s="14"/>
      <c r="H82" s="124" t="s">
        <v>86</v>
      </c>
      <c r="I82" s="124"/>
      <c r="J82" s="124"/>
      <c r="K82" s="124"/>
      <c r="L82" s="124"/>
      <c r="M82" s="124"/>
      <c r="N82" s="124"/>
      <c r="O82" s="124"/>
      <c r="P82" s="124"/>
      <c r="Q82" s="124"/>
      <c r="R82" s="124"/>
      <c r="S82" s="124"/>
      <c r="T82" s="124"/>
      <c r="U82" s="124"/>
      <c r="V82" s="124" t="s">
        <v>86</v>
      </c>
      <c r="W82" s="124"/>
      <c r="X82" s="124"/>
      <c r="Y82" s="124"/>
      <c r="Z82" s="124"/>
      <c r="AA82" s="124"/>
      <c r="AB82" s="124"/>
      <c r="AC82" s="6"/>
      <c r="AD82" s="6"/>
      <c r="AE82" s="6"/>
      <c r="AF82" s="6"/>
      <c r="AG82" s="100"/>
    </row>
    <row r="83" spans="2:39" ht="18" customHeight="1">
      <c r="B83" s="127"/>
      <c r="C83" s="248"/>
      <c r="D83" s="249"/>
      <c r="E83" s="249"/>
      <c r="F83" s="249"/>
      <c r="G83" s="249"/>
      <c r="H83" s="249"/>
      <c r="I83" s="249"/>
      <c r="J83" s="249"/>
      <c r="K83" s="249"/>
      <c r="L83" s="249"/>
      <c r="M83" s="249"/>
      <c r="N83" s="249"/>
      <c r="O83" s="249"/>
      <c r="P83" s="249"/>
      <c r="Q83" s="249"/>
      <c r="R83" s="249"/>
      <c r="S83" s="249"/>
      <c r="T83" s="249"/>
      <c r="U83" s="249"/>
      <c r="V83" s="249"/>
      <c r="W83" s="249"/>
      <c r="X83" s="249"/>
      <c r="Y83" s="124"/>
      <c r="Z83" s="124"/>
      <c r="AA83" s="124"/>
      <c r="AB83" s="124"/>
      <c r="AC83" s="6"/>
      <c r="AD83" s="6"/>
      <c r="AE83" s="6"/>
      <c r="AF83" s="6"/>
      <c r="AG83" s="100"/>
    </row>
    <row r="84" spans="2:39" ht="18.75" customHeight="1" thickBot="1">
      <c r="B84" s="128"/>
      <c r="C84" s="129"/>
      <c r="D84" s="130"/>
      <c r="E84" s="130"/>
      <c r="F84" s="130"/>
      <c r="G84" s="130"/>
      <c r="H84" s="130"/>
      <c r="I84" s="130"/>
      <c r="J84" s="130"/>
      <c r="K84" s="130"/>
      <c r="L84" s="130"/>
      <c r="M84" s="130"/>
      <c r="N84" s="130"/>
      <c r="O84" s="130"/>
      <c r="P84" s="130"/>
      <c r="Q84" s="130"/>
      <c r="R84" s="130"/>
      <c r="S84" s="130"/>
      <c r="T84" s="130"/>
      <c r="U84" s="130"/>
      <c r="V84" s="130"/>
      <c r="W84" s="130"/>
      <c r="X84" s="131"/>
      <c r="Y84" s="132"/>
      <c r="Z84" s="132"/>
      <c r="AA84" s="132"/>
      <c r="AB84" s="132"/>
      <c r="AC84" s="133"/>
      <c r="AD84" s="133"/>
      <c r="AE84" s="133"/>
      <c r="AF84" s="133"/>
      <c r="AG84" s="134"/>
    </row>
    <row r="85" spans="2:39" ht="24.75" customHeight="1">
      <c r="B85" s="128"/>
      <c r="C85" s="135"/>
      <c r="D85" s="136"/>
      <c r="E85" s="136"/>
      <c r="F85" s="136"/>
      <c r="G85" s="136"/>
      <c r="H85" s="136"/>
      <c r="I85" s="136"/>
      <c r="J85" s="136"/>
      <c r="K85" s="136"/>
      <c r="L85" s="136"/>
      <c r="M85" s="136"/>
      <c r="N85" s="136"/>
      <c r="O85" s="136"/>
      <c r="P85" s="136"/>
      <c r="Q85" s="136"/>
      <c r="R85" s="136"/>
      <c r="S85" s="136"/>
      <c r="T85" s="136"/>
      <c r="U85" s="136"/>
      <c r="V85" s="136"/>
      <c r="W85" s="136"/>
      <c r="X85" s="137"/>
      <c r="Y85" s="92"/>
      <c r="Z85" s="92"/>
      <c r="AA85" s="92"/>
      <c r="AB85" s="92"/>
      <c r="AC85" s="92"/>
      <c r="AD85" s="92"/>
      <c r="AE85" s="92"/>
      <c r="AF85" s="250" t="s">
        <v>0</v>
      </c>
      <c r="AG85" s="251"/>
    </row>
    <row r="86" spans="2:39" ht="21.75" customHeight="1">
      <c r="C86" s="138"/>
      <c r="D86" s="249" t="s">
        <v>87</v>
      </c>
      <c r="E86" s="249"/>
      <c r="F86" s="249"/>
      <c r="G86" s="249"/>
      <c r="H86" s="249"/>
      <c r="I86" s="249"/>
      <c r="J86" s="249"/>
      <c r="K86" s="249"/>
      <c r="L86" s="249"/>
      <c r="M86" s="249"/>
      <c r="N86" s="249"/>
      <c r="O86" s="249"/>
      <c r="P86" s="249"/>
      <c r="Q86" s="249"/>
      <c r="R86" s="249"/>
      <c r="S86" s="249"/>
      <c r="T86" s="249"/>
      <c r="U86" s="249"/>
      <c r="V86" s="249"/>
      <c r="W86" s="249"/>
      <c r="X86" s="249"/>
      <c r="Y86" s="249"/>
      <c r="Z86" s="249"/>
      <c r="AA86" s="249"/>
      <c r="AB86" s="249"/>
      <c r="AC86" s="249"/>
      <c r="AD86" s="249"/>
      <c r="AE86" s="249"/>
      <c r="AF86" s="249"/>
      <c r="AG86" s="252"/>
    </row>
    <row r="87" spans="2:39" s="20" customFormat="1" ht="21.75" customHeight="1">
      <c r="C87" s="120" t="s">
        <v>88</v>
      </c>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124"/>
      <c r="AE87" s="124"/>
      <c r="AF87" s="124"/>
      <c r="AG87" s="139"/>
      <c r="AL87" s="22"/>
      <c r="AM87" s="22"/>
    </row>
    <row r="88" spans="2:39" s="20" customFormat="1" ht="18.75" customHeight="1">
      <c r="C88" s="120"/>
      <c r="D88" s="253" t="s">
        <v>89</v>
      </c>
      <c r="E88" s="253"/>
      <c r="F88" s="253"/>
      <c r="G88" s="253"/>
      <c r="H88" s="253"/>
      <c r="I88" s="253"/>
      <c r="J88" s="253"/>
      <c r="K88" s="253"/>
      <c r="L88" s="253"/>
      <c r="M88" s="253"/>
      <c r="N88" s="253"/>
      <c r="O88" s="253"/>
      <c r="P88" s="253"/>
      <c r="Q88" s="253"/>
      <c r="R88" s="253"/>
      <c r="S88" s="253"/>
      <c r="T88" s="253"/>
      <c r="U88" s="253"/>
      <c r="V88" s="253"/>
      <c r="W88" s="253"/>
      <c r="X88" s="253"/>
      <c r="Y88" s="253"/>
      <c r="Z88" s="253"/>
      <c r="AA88" s="253"/>
      <c r="AB88" s="253"/>
      <c r="AC88" s="253"/>
      <c r="AD88" s="253"/>
      <c r="AE88" s="253"/>
      <c r="AF88" s="253"/>
      <c r="AG88" s="254"/>
      <c r="AL88" s="22"/>
      <c r="AM88" s="22"/>
    </row>
    <row r="89" spans="2:39" s="20" customFormat="1" ht="20.25" customHeight="1">
      <c r="C89" s="120"/>
      <c r="D89" s="246" t="s">
        <v>90</v>
      </c>
      <c r="E89" s="246"/>
      <c r="F89" s="246"/>
      <c r="G89" s="246"/>
      <c r="H89" s="246"/>
      <c r="I89" s="246"/>
      <c r="J89" s="246"/>
      <c r="K89" s="246"/>
      <c r="L89" s="246"/>
      <c r="M89" s="246"/>
      <c r="N89" s="246"/>
      <c r="O89" s="246"/>
      <c r="P89" s="246"/>
      <c r="Q89" s="246"/>
      <c r="R89" s="246"/>
      <c r="S89" s="246"/>
      <c r="T89" s="246"/>
      <c r="U89" s="246"/>
      <c r="V89" s="246"/>
      <c r="W89" s="246"/>
      <c r="X89" s="246"/>
      <c r="Y89" s="246"/>
      <c r="Z89" s="246"/>
      <c r="AA89" s="246"/>
      <c r="AB89" s="246"/>
      <c r="AC89" s="246"/>
      <c r="AD89" s="246"/>
      <c r="AE89" s="246"/>
      <c r="AF89" s="246"/>
      <c r="AG89" s="139"/>
      <c r="AL89" s="22"/>
      <c r="AM89" s="22"/>
    </row>
    <row r="90" spans="2:39" s="20" customFormat="1" ht="21" customHeight="1">
      <c r="C90" s="120"/>
      <c r="D90" s="246" t="s">
        <v>91</v>
      </c>
      <c r="E90" s="246"/>
      <c r="F90" s="246"/>
      <c r="G90" s="246"/>
      <c r="H90" s="246"/>
      <c r="I90" s="246"/>
      <c r="J90" s="246"/>
      <c r="K90" s="246"/>
      <c r="L90" s="246"/>
      <c r="M90" s="246"/>
      <c r="N90" s="246"/>
      <c r="O90" s="246"/>
      <c r="P90" s="246"/>
      <c r="Q90" s="246"/>
      <c r="R90" s="246"/>
      <c r="S90" s="246"/>
      <c r="T90" s="246"/>
      <c r="U90" s="246"/>
      <c r="V90" s="246"/>
      <c r="W90" s="246"/>
      <c r="X90" s="246"/>
      <c r="Y90" s="246"/>
      <c r="Z90" s="246"/>
      <c r="AA90" s="246"/>
      <c r="AB90" s="246"/>
      <c r="AC90" s="246"/>
      <c r="AD90" s="246"/>
      <c r="AE90" s="246"/>
      <c r="AF90" s="246"/>
      <c r="AG90" s="255"/>
      <c r="AL90" s="22"/>
      <c r="AM90" s="22"/>
    </row>
    <row r="91" spans="2:39" s="20" customFormat="1" ht="54" customHeight="1">
      <c r="C91" s="120"/>
      <c r="D91" s="256" t="s">
        <v>92</v>
      </c>
      <c r="E91" s="256"/>
      <c r="F91" s="256"/>
      <c r="G91" s="256"/>
      <c r="H91" s="256"/>
      <c r="I91" s="256"/>
      <c r="J91" s="256"/>
      <c r="K91" s="256"/>
      <c r="L91" s="256"/>
      <c r="M91" s="256"/>
      <c r="N91" s="256"/>
      <c r="O91" s="256"/>
      <c r="P91" s="256"/>
      <c r="Q91" s="256"/>
      <c r="R91" s="256"/>
      <c r="S91" s="256"/>
      <c r="T91" s="256"/>
      <c r="U91" s="256"/>
      <c r="V91" s="256"/>
      <c r="W91" s="256"/>
      <c r="X91" s="256"/>
      <c r="Y91" s="256"/>
      <c r="Z91" s="256"/>
      <c r="AA91" s="256"/>
      <c r="AB91" s="256"/>
      <c r="AC91" s="256"/>
      <c r="AD91" s="256"/>
      <c r="AE91" s="256"/>
      <c r="AF91" s="256"/>
      <c r="AG91" s="257"/>
      <c r="AL91" s="22"/>
      <c r="AM91" s="22"/>
    </row>
    <row r="92" spans="2:39" s="20" customFormat="1" ht="22.5" customHeight="1">
      <c r="C92" s="120"/>
      <c r="D92" s="246" t="s">
        <v>93</v>
      </c>
      <c r="E92" s="246"/>
      <c r="F92" s="246"/>
      <c r="G92" s="246"/>
      <c r="H92" s="246"/>
      <c r="I92" s="246"/>
      <c r="J92" s="246"/>
      <c r="K92" s="246"/>
      <c r="L92" s="246"/>
      <c r="M92" s="246"/>
      <c r="N92" s="246"/>
      <c r="O92" s="246"/>
      <c r="P92" s="246"/>
      <c r="Q92" s="246"/>
      <c r="R92" s="246"/>
      <c r="S92" s="246"/>
      <c r="T92" s="246"/>
      <c r="U92" s="246"/>
      <c r="V92" s="246"/>
      <c r="W92" s="246"/>
      <c r="X92" s="246"/>
      <c r="Y92" s="246"/>
      <c r="Z92" s="246"/>
      <c r="AA92" s="246"/>
      <c r="AB92" s="246"/>
      <c r="AC92" s="246"/>
      <c r="AD92" s="246"/>
      <c r="AE92" s="246"/>
      <c r="AF92" s="246"/>
      <c r="AG92" s="139"/>
      <c r="AL92" s="22"/>
      <c r="AM92" s="22"/>
    </row>
    <row r="93" spans="2:39" s="20" customFormat="1" ht="19.5" customHeight="1">
      <c r="C93" s="140" t="s">
        <v>94</v>
      </c>
      <c r="D93" s="124" t="s">
        <v>95</v>
      </c>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39"/>
      <c r="AL93" s="22"/>
      <c r="AM93" s="22"/>
    </row>
    <row r="94" spans="2:39" s="20" customFormat="1" ht="21" customHeight="1">
      <c r="C94" s="141" t="s">
        <v>96</v>
      </c>
      <c r="D94" s="124"/>
      <c r="E94" s="124"/>
      <c r="F94" s="124"/>
      <c r="G94" s="124"/>
      <c r="H94" s="124"/>
      <c r="I94" s="124"/>
      <c r="J94" s="124"/>
      <c r="K94" s="124"/>
      <c r="L94" s="124"/>
      <c r="M94" s="124"/>
      <c r="N94" s="124"/>
      <c r="O94" s="124"/>
      <c r="P94" s="124"/>
      <c r="Q94" s="124"/>
      <c r="R94" s="124"/>
      <c r="S94" s="124"/>
      <c r="T94" s="124"/>
      <c r="U94" s="124"/>
      <c r="V94" s="124"/>
      <c r="W94" s="124"/>
      <c r="X94" s="124"/>
      <c r="Y94" s="124"/>
      <c r="Z94" s="124"/>
      <c r="AA94" s="124"/>
      <c r="AB94" s="124"/>
      <c r="AC94" s="124"/>
      <c r="AD94" s="124"/>
      <c r="AE94" s="124"/>
      <c r="AF94" s="124"/>
      <c r="AG94" s="139"/>
      <c r="AL94" s="22"/>
      <c r="AM94" s="22"/>
    </row>
    <row r="95" spans="2:39" s="20" customFormat="1" ht="21.75" customHeight="1">
      <c r="C95" s="120"/>
      <c r="D95" s="142" t="s">
        <v>97</v>
      </c>
      <c r="E95" s="142"/>
      <c r="F95" s="142"/>
      <c r="G95" s="143"/>
      <c r="H95" s="143"/>
      <c r="I95" s="143"/>
      <c r="J95" s="143"/>
      <c r="K95" s="143"/>
      <c r="L95" s="143"/>
      <c r="M95" s="143"/>
      <c r="N95" s="143"/>
      <c r="O95" s="143"/>
      <c r="P95" s="143"/>
      <c r="Q95" s="143"/>
      <c r="R95" s="143"/>
      <c r="S95" s="143"/>
      <c r="T95" s="143"/>
      <c r="U95" s="143"/>
      <c r="V95" s="143"/>
      <c r="W95" s="143"/>
      <c r="X95" s="143"/>
      <c r="Y95" s="143"/>
      <c r="Z95" s="143"/>
      <c r="AA95" s="143"/>
      <c r="AB95" s="143"/>
      <c r="AC95" s="143"/>
      <c r="AD95" s="143"/>
      <c r="AE95" s="143"/>
      <c r="AF95" s="143"/>
      <c r="AG95" s="139"/>
      <c r="AL95" s="22"/>
      <c r="AM95" s="22"/>
    </row>
    <row r="96" spans="2:39" s="20" customFormat="1" ht="24.75" customHeight="1">
      <c r="C96" s="120"/>
      <c r="D96" s="142" t="s">
        <v>98</v>
      </c>
      <c r="E96" s="142"/>
      <c r="F96" s="142"/>
      <c r="G96" s="143"/>
      <c r="H96" s="143"/>
      <c r="I96" s="143"/>
      <c r="J96" s="143"/>
      <c r="K96" s="143"/>
      <c r="L96" s="143"/>
      <c r="M96" s="143"/>
      <c r="N96" s="143"/>
      <c r="O96" s="143"/>
      <c r="P96" s="143"/>
      <c r="Q96" s="143"/>
      <c r="R96" s="143"/>
      <c r="S96" s="143"/>
      <c r="T96" s="143"/>
      <c r="U96" s="143"/>
      <c r="V96" s="143"/>
      <c r="W96" s="143"/>
      <c r="X96" s="143"/>
      <c r="Y96" s="143"/>
      <c r="Z96" s="143"/>
      <c r="AA96" s="143"/>
      <c r="AB96" s="143"/>
      <c r="AC96" s="143"/>
      <c r="AD96" s="143"/>
      <c r="AE96" s="143"/>
      <c r="AF96" s="143"/>
      <c r="AG96" s="139"/>
      <c r="AL96" s="22"/>
      <c r="AM96" s="22"/>
    </row>
    <row r="97" spans="3:39" s="20" customFormat="1" ht="22.5" customHeight="1">
      <c r="C97" s="120"/>
      <c r="D97" s="142" t="s">
        <v>99</v>
      </c>
      <c r="E97" s="142"/>
      <c r="F97" s="142"/>
      <c r="G97" s="143"/>
      <c r="H97" s="143"/>
      <c r="I97" s="143"/>
      <c r="J97" s="143"/>
      <c r="K97" s="143"/>
      <c r="L97" s="143"/>
      <c r="M97" s="143"/>
      <c r="N97" s="143"/>
      <c r="O97" s="143"/>
      <c r="P97" s="143"/>
      <c r="Q97" s="143"/>
      <c r="R97" s="143"/>
      <c r="S97" s="143"/>
      <c r="T97" s="143"/>
      <c r="U97" s="143"/>
      <c r="V97" s="143"/>
      <c r="W97" s="143"/>
      <c r="X97" s="143"/>
      <c r="Y97" s="143"/>
      <c r="Z97" s="143"/>
      <c r="AA97" s="143"/>
      <c r="AB97" s="143"/>
      <c r="AC97" s="143"/>
      <c r="AD97" s="143"/>
      <c r="AE97" s="143"/>
      <c r="AF97" s="143"/>
      <c r="AG97" s="139"/>
      <c r="AL97" s="22"/>
      <c r="AM97" s="22"/>
    </row>
    <row r="98" spans="3:39" s="20" customFormat="1" ht="23.25" customHeight="1">
      <c r="C98" s="120"/>
      <c r="D98" s="142" t="s">
        <v>100</v>
      </c>
      <c r="E98" s="142"/>
      <c r="F98" s="142"/>
      <c r="G98" s="143"/>
      <c r="H98" s="143"/>
      <c r="I98" s="143"/>
      <c r="J98" s="143"/>
      <c r="K98" s="143"/>
      <c r="L98" s="143"/>
      <c r="M98" s="143"/>
      <c r="N98" s="143"/>
      <c r="O98" s="143"/>
      <c r="P98" s="143"/>
      <c r="Q98" s="143"/>
      <c r="R98" s="143"/>
      <c r="S98" s="143"/>
      <c r="T98" s="143"/>
      <c r="U98" s="143"/>
      <c r="V98" s="143"/>
      <c r="W98" s="143"/>
      <c r="X98" s="143"/>
      <c r="Y98" s="143"/>
      <c r="Z98" s="143"/>
      <c r="AA98" s="143"/>
      <c r="AB98" s="143"/>
      <c r="AC98" s="143"/>
      <c r="AD98" s="143"/>
      <c r="AE98" s="143"/>
      <c r="AF98" s="143"/>
      <c r="AG98" s="139"/>
      <c r="AL98" s="22"/>
      <c r="AM98" s="22"/>
    </row>
    <row r="99" spans="3:39" s="20" customFormat="1" ht="24.75" customHeight="1">
      <c r="C99" s="120"/>
      <c r="D99" s="142" t="s">
        <v>101</v>
      </c>
      <c r="E99" s="142"/>
      <c r="F99" s="142"/>
      <c r="G99" s="143"/>
      <c r="H99" s="143"/>
      <c r="I99" s="143"/>
      <c r="J99" s="143"/>
      <c r="K99" s="143"/>
      <c r="L99" s="143"/>
      <c r="M99" s="143"/>
      <c r="N99" s="143"/>
      <c r="O99" s="143"/>
      <c r="P99" s="143"/>
      <c r="Q99" s="143"/>
      <c r="R99" s="143"/>
      <c r="S99" s="143"/>
      <c r="T99" s="143"/>
      <c r="U99" s="143"/>
      <c r="V99" s="143"/>
      <c r="W99" s="143"/>
      <c r="X99" s="143"/>
      <c r="Y99" s="143"/>
      <c r="Z99" s="143"/>
      <c r="AA99" s="143"/>
      <c r="AB99" s="143"/>
      <c r="AC99" s="143"/>
      <c r="AD99" s="143"/>
      <c r="AE99" s="143"/>
      <c r="AF99" s="143"/>
      <c r="AG99" s="139"/>
      <c r="AL99" s="22"/>
      <c r="AM99" s="22"/>
    </row>
    <row r="100" spans="3:39" s="20" customFormat="1" ht="24.75" customHeight="1">
      <c r="C100" s="120"/>
      <c r="D100" s="142" t="s">
        <v>102</v>
      </c>
      <c r="E100" s="142"/>
      <c r="F100" s="142"/>
      <c r="G100" s="143"/>
      <c r="H100" s="143"/>
      <c r="I100" s="143"/>
      <c r="J100" s="143"/>
      <c r="K100" s="143"/>
      <c r="L100" s="143"/>
      <c r="M100" s="143"/>
      <c r="N100" s="143"/>
      <c r="O100" s="143"/>
      <c r="P100" s="143"/>
      <c r="Q100" s="143"/>
      <c r="R100" s="143"/>
      <c r="S100" s="143"/>
      <c r="T100" s="143"/>
      <c r="U100" s="143"/>
      <c r="V100" s="143"/>
      <c r="W100" s="143"/>
      <c r="X100" s="143"/>
      <c r="Y100" s="143"/>
      <c r="Z100" s="143"/>
      <c r="AA100" s="143"/>
      <c r="AB100" s="143"/>
      <c r="AC100" s="143"/>
      <c r="AD100" s="143"/>
      <c r="AE100" s="143"/>
      <c r="AF100" s="143"/>
      <c r="AG100" s="139"/>
      <c r="AL100" s="22"/>
      <c r="AM100" s="22"/>
    </row>
    <row r="101" spans="3:39" s="20" customFormat="1" ht="24.75" customHeight="1">
      <c r="C101" s="141" t="s">
        <v>103</v>
      </c>
      <c r="D101" s="124"/>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39"/>
      <c r="AL101" s="22"/>
      <c r="AM101" s="22"/>
    </row>
    <row r="102" spans="3:39" s="20" customFormat="1" ht="24.75" hidden="1" customHeight="1">
      <c r="C102" s="141" t="s">
        <v>104</v>
      </c>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c r="AG102" s="139"/>
      <c r="AL102" s="22"/>
      <c r="AM102" s="22"/>
    </row>
    <row r="103" spans="3:39" s="20" customFormat="1" ht="20.25" hidden="1" customHeight="1">
      <c r="C103" s="120"/>
      <c r="D103" s="124" t="s">
        <v>105</v>
      </c>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39"/>
      <c r="AL103" s="22"/>
      <c r="AM103" s="22"/>
    </row>
    <row r="104" spans="3:39" s="20" customFormat="1" ht="23.25" customHeight="1">
      <c r="C104" s="141" t="s">
        <v>106</v>
      </c>
      <c r="D104" s="124"/>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c r="AA104" s="124"/>
      <c r="AB104" s="124"/>
      <c r="AC104" s="124"/>
      <c r="AD104" s="124"/>
      <c r="AE104" s="124"/>
      <c r="AF104" s="124"/>
      <c r="AG104" s="139"/>
      <c r="AL104" s="22"/>
      <c r="AM104" s="22"/>
    </row>
    <row r="105" spans="3:39" s="20" customFormat="1" ht="24" customHeight="1">
      <c r="C105" s="141" t="s">
        <v>107</v>
      </c>
      <c r="D105" s="124"/>
      <c r="E105" s="124"/>
      <c r="F105" s="124"/>
      <c r="G105" s="124"/>
      <c r="H105" s="124"/>
      <c r="I105" s="124"/>
      <c r="J105" s="124"/>
      <c r="K105" s="124"/>
      <c r="L105" s="124"/>
      <c r="M105" s="124"/>
      <c r="N105" s="124"/>
      <c r="O105" s="124"/>
      <c r="P105" s="124"/>
      <c r="Q105" s="124"/>
      <c r="R105" s="124"/>
      <c r="S105" s="124"/>
      <c r="T105" s="124"/>
      <c r="U105" s="124"/>
      <c r="V105" s="124"/>
      <c r="W105" s="124"/>
      <c r="X105" s="124"/>
      <c r="Y105" s="124"/>
      <c r="Z105" s="124"/>
      <c r="AA105" s="124"/>
      <c r="AB105" s="124"/>
      <c r="AC105" s="124"/>
      <c r="AD105" s="124"/>
      <c r="AE105" s="124"/>
      <c r="AF105" s="124"/>
      <c r="AG105" s="139"/>
      <c r="AL105" s="22"/>
      <c r="AM105" s="22"/>
    </row>
    <row r="106" spans="3:39" s="145" customFormat="1" ht="21" customHeight="1">
      <c r="C106" s="141" t="s">
        <v>108</v>
      </c>
      <c r="D106" s="144"/>
      <c r="E106" s="144"/>
      <c r="F106" s="144"/>
      <c r="G106" s="124"/>
      <c r="H106" s="124"/>
      <c r="I106" s="124"/>
      <c r="J106" s="124"/>
      <c r="K106" s="124"/>
      <c r="L106" s="124"/>
      <c r="M106" s="124"/>
      <c r="N106" s="124"/>
      <c r="O106" s="124"/>
      <c r="P106" s="124"/>
      <c r="Q106" s="124"/>
      <c r="R106" s="124"/>
      <c r="S106" s="124"/>
      <c r="T106" s="124"/>
      <c r="U106" s="124"/>
      <c r="V106" s="124"/>
      <c r="W106" s="124"/>
      <c r="X106" s="124"/>
      <c r="Y106" s="124"/>
      <c r="Z106" s="124"/>
      <c r="AA106" s="124"/>
      <c r="AB106" s="124"/>
      <c r="AC106" s="124"/>
      <c r="AD106" s="124"/>
      <c r="AE106" s="124"/>
      <c r="AF106" s="124"/>
      <c r="AG106" s="139"/>
      <c r="AL106" s="146"/>
      <c r="AM106" s="146"/>
    </row>
    <row r="107" spans="3:39" s="145" customFormat="1" ht="19.5" customHeight="1">
      <c r="C107" s="141" t="s">
        <v>109</v>
      </c>
      <c r="D107" s="124"/>
      <c r="E107" s="124"/>
      <c r="F107" s="124"/>
      <c r="G107" s="124"/>
      <c r="H107" s="124"/>
      <c r="I107" s="124"/>
      <c r="J107" s="124"/>
      <c r="K107" s="124"/>
      <c r="L107" s="124"/>
      <c r="M107" s="124"/>
      <c r="N107" s="124"/>
      <c r="O107" s="124"/>
      <c r="P107" s="124"/>
      <c r="Q107" s="124"/>
      <c r="R107" s="124"/>
      <c r="S107" s="124"/>
      <c r="T107" s="124"/>
      <c r="U107" s="124"/>
      <c r="V107" s="124"/>
      <c r="W107" s="124"/>
      <c r="X107" s="124"/>
      <c r="Y107" s="124"/>
      <c r="Z107" s="124"/>
      <c r="AA107" s="124"/>
      <c r="AB107" s="124"/>
      <c r="AC107" s="124"/>
      <c r="AD107" s="124"/>
      <c r="AE107" s="124"/>
      <c r="AF107" s="124"/>
      <c r="AG107" s="139"/>
      <c r="AL107" s="146"/>
      <c r="AM107" s="146"/>
    </row>
    <row r="108" spans="3:39" s="145" customFormat="1" ht="19.5" customHeight="1">
      <c r="C108" s="141" t="s">
        <v>110</v>
      </c>
      <c r="D108" s="124"/>
      <c r="E108" s="124"/>
      <c r="F108" s="124"/>
      <c r="G108" s="124"/>
      <c r="H108" s="124"/>
      <c r="I108" s="124"/>
      <c r="J108" s="124"/>
      <c r="K108" s="124"/>
      <c r="L108" s="124"/>
      <c r="M108" s="124"/>
      <c r="N108" s="124"/>
      <c r="O108" s="124"/>
      <c r="P108" s="124"/>
      <c r="Q108" s="124"/>
      <c r="R108" s="124"/>
      <c r="S108" s="124"/>
      <c r="T108" s="124"/>
      <c r="U108" s="124"/>
      <c r="V108" s="124"/>
      <c r="W108" s="124"/>
      <c r="X108" s="124"/>
      <c r="Y108" s="124"/>
      <c r="Z108" s="124"/>
      <c r="AA108" s="124"/>
      <c r="AB108" s="124"/>
      <c r="AC108" s="124"/>
      <c r="AD108" s="124"/>
      <c r="AE108" s="124"/>
      <c r="AF108" s="124"/>
      <c r="AG108" s="139"/>
      <c r="AL108" s="146"/>
      <c r="AM108" s="146"/>
    </row>
    <row r="109" spans="3:39" s="20" customFormat="1" ht="18.75" customHeight="1">
      <c r="C109" s="147" t="s">
        <v>111</v>
      </c>
      <c r="D109" s="258" t="s">
        <v>112</v>
      </c>
      <c r="E109" s="258"/>
      <c r="F109" s="258"/>
      <c r="G109" s="258"/>
      <c r="H109" s="258"/>
      <c r="I109" s="258"/>
      <c r="J109" s="258"/>
      <c r="K109" s="258"/>
      <c r="L109" s="258"/>
      <c r="M109" s="258"/>
      <c r="N109" s="258"/>
      <c r="O109" s="258"/>
      <c r="P109" s="258"/>
      <c r="Q109" s="258"/>
      <c r="R109" s="258"/>
      <c r="S109" s="258"/>
      <c r="T109" s="258"/>
      <c r="U109" s="258"/>
      <c r="V109" s="258"/>
      <c r="W109" s="258"/>
      <c r="X109" s="258"/>
      <c r="Y109" s="258"/>
      <c r="Z109" s="258"/>
      <c r="AA109" s="258"/>
      <c r="AB109" s="258"/>
      <c r="AC109" s="258"/>
      <c r="AD109" s="258"/>
      <c r="AE109" s="258"/>
      <c r="AF109" s="258"/>
      <c r="AG109" s="139"/>
      <c r="AL109" s="22"/>
      <c r="AM109" s="22"/>
    </row>
    <row r="110" spans="3:39" s="20" customFormat="1" ht="16.5" customHeight="1">
      <c r="C110" s="148" t="s">
        <v>113</v>
      </c>
      <c r="D110" s="124" t="s">
        <v>114</v>
      </c>
      <c r="E110" s="124"/>
      <c r="F110" s="124"/>
      <c r="G110" s="124"/>
      <c r="H110" s="124"/>
      <c r="I110" s="124"/>
      <c r="J110" s="124"/>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c r="AG110" s="139"/>
      <c r="AL110" s="22"/>
      <c r="AM110" s="22"/>
    </row>
    <row r="111" spans="3:39" s="145" customFormat="1" ht="19.5" customHeight="1">
      <c r="C111" s="149"/>
      <c r="D111" s="150"/>
      <c r="E111" s="151"/>
      <c r="F111" s="151"/>
      <c r="G111" s="151"/>
      <c r="H111" s="151"/>
      <c r="I111" s="151"/>
      <c r="J111" s="151"/>
      <c r="K111" s="151"/>
      <c r="L111" s="151"/>
      <c r="M111" s="151"/>
      <c r="N111" s="151"/>
      <c r="O111" s="151"/>
      <c r="P111" s="151"/>
      <c r="Q111" s="151"/>
      <c r="R111" s="151"/>
      <c r="S111" s="151"/>
      <c r="T111" s="124"/>
      <c r="U111" s="124"/>
      <c r="V111" s="124"/>
      <c r="W111" s="124"/>
      <c r="X111" s="124"/>
      <c r="Y111" s="124"/>
      <c r="Z111" s="124"/>
      <c r="AA111" s="124"/>
      <c r="AB111" s="124"/>
      <c r="AC111" s="124"/>
      <c r="AD111" s="124"/>
      <c r="AE111" s="124"/>
      <c r="AF111" s="124"/>
      <c r="AG111" s="139"/>
      <c r="AL111" s="146"/>
      <c r="AM111" s="146"/>
    </row>
    <row r="112" spans="3:39" s="145" customFormat="1" ht="12.75" customHeight="1" thickBot="1">
      <c r="C112" s="152"/>
      <c r="D112" s="259" t="s">
        <v>115</v>
      </c>
      <c r="E112" s="259"/>
      <c r="F112" s="259"/>
      <c r="G112" s="259"/>
      <c r="H112" s="259"/>
      <c r="I112" s="259"/>
      <c r="J112" s="259"/>
      <c r="K112" s="259"/>
      <c r="L112" s="259"/>
      <c r="M112" s="259"/>
      <c r="N112" s="259"/>
      <c r="O112" s="259"/>
      <c r="P112" s="259"/>
      <c r="Q112" s="259"/>
      <c r="R112" s="259"/>
      <c r="S112" s="259"/>
      <c r="T112" s="259"/>
      <c r="U112" s="259"/>
      <c r="V112" s="259"/>
      <c r="W112" s="259"/>
      <c r="X112" s="259"/>
      <c r="Y112" s="259"/>
      <c r="Z112" s="259"/>
      <c r="AA112" s="259"/>
      <c r="AB112" s="259"/>
      <c r="AC112" s="259"/>
      <c r="AD112" s="259"/>
      <c r="AE112" s="259"/>
      <c r="AF112" s="259"/>
      <c r="AG112" s="260"/>
      <c r="AL112" s="146"/>
      <c r="AM112" s="146"/>
    </row>
    <row r="113" spans="4:33">
      <c r="D113" s="153" t="s">
        <v>116</v>
      </c>
      <c r="E113" s="153"/>
      <c r="F113" s="153"/>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row>
    <row r="117" spans="4:33">
      <c r="J117" t="s">
        <v>117</v>
      </c>
    </row>
  </sheetData>
  <mergeCells count="94">
    <mergeCell ref="K3:AA3"/>
    <mergeCell ref="AF3:AG3"/>
    <mergeCell ref="K4:AA4"/>
    <mergeCell ref="K5:AA5"/>
    <mergeCell ref="F11:H11"/>
    <mergeCell ref="AB15:AF15"/>
    <mergeCell ref="AG15:AG17"/>
    <mergeCell ref="G16:G17"/>
    <mergeCell ref="H16:H17"/>
    <mergeCell ref="I16:I17"/>
    <mergeCell ref="J16:J17"/>
    <mergeCell ref="K16:K17"/>
    <mergeCell ref="L16:P16"/>
    <mergeCell ref="Q16:U16"/>
    <mergeCell ref="V16:V17"/>
    <mergeCell ref="G15:K15"/>
    <mergeCell ref="L15:V15"/>
    <mergeCell ref="W15:W17"/>
    <mergeCell ref="X15:AA15"/>
    <mergeCell ref="AD16:AD17"/>
    <mergeCell ref="AE16:AE17"/>
    <mergeCell ref="C29:D29"/>
    <mergeCell ref="X16:X17"/>
    <mergeCell ref="Y16:Y17"/>
    <mergeCell ref="Z16:Z17"/>
    <mergeCell ref="AA16:AA17"/>
    <mergeCell ref="C15:F17"/>
    <mergeCell ref="AF16:AF17"/>
    <mergeCell ref="C18:F18"/>
    <mergeCell ref="C19:D19"/>
    <mergeCell ref="AB16:AB17"/>
    <mergeCell ref="AC16:AC17"/>
    <mergeCell ref="R61:T61"/>
    <mergeCell ref="C30:D30"/>
    <mergeCell ref="C31:D31"/>
    <mergeCell ref="C38:D38"/>
    <mergeCell ref="C39:D39"/>
    <mergeCell ref="C40:D40"/>
    <mergeCell ref="C47:D47"/>
    <mergeCell ref="H63:J63"/>
    <mergeCell ref="K63:M63"/>
    <mergeCell ref="N63:P63"/>
    <mergeCell ref="C48:D48"/>
    <mergeCell ref="C49:D49"/>
    <mergeCell ref="C57:D57"/>
    <mergeCell ref="H61:J61"/>
    <mergeCell ref="K61:M61"/>
    <mergeCell ref="U61:W61"/>
    <mergeCell ref="X61:Z61"/>
    <mergeCell ref="AA61:AC61"/>
    <mergeCell ref="AD61:AE61"/>
    <mergeCell ref="U62:W62"/>
    <mergeCell ref="H64:J64"/>
    <mergeCell ref="K64:M64"/>
    <mergeCell ref="N64:P64"/>
    <mergeCell ref="U64:V64"/>
    <mergeCell ref="H65:J65"/>
    <mergeCell ref="K65:M65"/>
    <mergeCell ref="N65:P65"/>
    <mergeCell ref="H66:J66"/>
    <mergeCell ref="K66:M66"/>
    <mergeCell ref="N66:P66"/>
    <mergeCell ref="H67:J67"/>
    <mergeCell ref="K67:M67"/>
    <mergeCell ref="N67:P67"/>
    <mergeCell ref="H68:J68"/>
    <mergeCell ref="K68:M68"/>
    <mergeCell ref="N68:P68"/>
    <mergeCell ref="H69:J69"/>
    <mergeCell ref="K69:M69"/>
    <mergeCell ref="N69:P69"/>
    <mergeCell ref="H70:J70"/>
    <mergeCell ref="K70:M70"/>
    <mergeCell ref="N70:P70"/>
    <mergeCell ref="H71:J71"/>
    <mergeCell ref="K71:M71"/>
    <mergeCell ref="N71:P71"/>
    <mergeCell ref="D89:AF89"/>
    <mergeCell ref="H72:J72"/>
    <mergeCell ref="K72:M72"/>
    <mergeCell ref="N72:P72"/>
    <mergeCell ref="H73:J73"/>
    <mergeCell ref="K73:M73"/>
    <mergeCell ref="N73:P73"/>
    <mergeCell ref="H80:J80"/>
    <mergeCell ref="C83:X83"/>
    <mergeCell ref="AF85:AG85"/>
    <mergeCell ref="D86:AG86"/>
    <mergeCell ref="D88:AG88"/>
    <mergeCell ref="D90:AG90"/>
    <mergeCell ref="D91:AG91"/>
    <mergeCell ref="D92:AF92"/>
    <mergeCell ref="D109:AF109"/>
    <mergeCell ref="D112:AG112"/>
  </mergeCells>
  <pageMargins left="0.7" right="0.7" top="0.75" bottom="0.75" header="0.3" footer="0.3"/>
  <pageSetup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17"/>
  <sheetViews>
    <sheetView topLeftCell="B1" zoomScale="80" zoomScaleNormal="80" workbookViewId="0">
      <selection activeCell="G21" sqref="G21:AF27"/>
    </sheetView>
  </sheetViews>
  <sheetFormatPr defaultRowHeight="15"/>
  <cols>
    <col min="1" max="1" width="6.42578125" hidden="1" customWidth="1"/>
    <col min="2" max="2" width="2" customWidth="1"/>
    <col min="3" max="3" width="4" customWidth="1"/>
    <col min="4" max="4" width="26.28515625" customWidth="1"/>
    <col min="5" max="5" width="2.140625" customWidth="1"/>
    <col min="6" max="6" width="16.7109375" customWidth="1"/>
    <col min="7" max="7" width="15.28515625" customWidth="1"/>
    <col min="8" max="8" width="16.85546875" customWidth="1"/>
    <col min="9" max="9" width="14.28515625" bestFit="1" customWidth="1"/>
    <col min="10" max="10" width="14.140625" customWidth="1"/>
    <col min="11" max="11" width="16.140625" customWidth="1"/>
    <col min="12" max="15" width="16.7109375" customWidth="1"/>
    <col min="16" max="16" width="17.85546875" bestFit="1" customWidth="1"/>
    <col min="17" max="17" width="9.7109375" customWidth="1"/>
    <col min="18" max="18" width="14.28515625" bestFit="1" customWidth="1"/>
    <col min="19" max="19" width="10.42578125" customWidth="1"/>
    <col min="20" max="22" width="15.28515625" customWidth="1"/>
    <col min="23" max="23" width="16.7109375" customWidth="1"/>
    <col min="24" max="24" width="9" customWidth="1"/>
    <col min="25" max="25" width="8.140625" customWidth="1"/>
    <col min="26" max="26" width="9" customWidth="1"/>
    <col min="27" max="27" width="7.5703125" customWidth="1"/>
    <col min="28" max="28" width="14.5703125" customWidth="1"/>
    <col min="29" max="29" width="16.85546875" customWidth="1"/>
    <col min="30" max="30" width="12.85546875" customWidth="1"/>
    <col min="31" max="31" width="12.7109375" customWidth="1"/>
    <col min="32" max="32" width="17" customWidth="1"/>
    <col min="33" max="33" width="14.42578125" customWidth="1"/>
    <col min="38" max="38" width="29.5703125" style="1" customWidth="1"/>
    <col min="39" max="39" width="23" style="1" customWidth="1"/>
  </cols>
  <sheetData>
    <row r="1" spans="1:39" ht="5.25" customHeight="1"/>
    <row r="2" spans="1:39" ht="5.25" customHeight="1"/>
    <row r="3" spans="1:39" ht="17.25" customHeight="1">
      <c r="K3" s="215"/>
      <c r="L3" s="215"/>
      <c r="M3" s="215"/>
      <c r="N3" s="215"/>
      <c r="O3" s="215"/>
      <c r="P3" s="215"/>
      <c r="Q3" s="215"/>
      <c r="R3" s="215"/>
      <c r="S3" s="215"/>
      <c r="T3" s="215"/>
      <c r="U3" s="215"/>
      <c r="V3" s="215"/>
      <c r="W3" s="215"/>
      <c r="X3" s="215"/>
      <c r="Y3" s="215"/>
      <c r="Z3" s="215"/>
      <c r="AA3" s="215"/>
      <c r="AB3" s="2"/>
      <c r="AC3" s="2"/>
      <c r="AD3" s="2"/>
      <c r="AE3" s="2"/>
      <c r="AF3" s="215" t="s">
        <v>0</v>
      </c>
      <c r="AG3" s="215"/>
    </row>
    <row r="4" spans="1:39" ht="24.75" customHeight="1">
      <c r="K4" s="215" t="s">
        <v>1</v>
      </c>
      <c r="L4" s="215"/>
      <c r="M4" s="215"/>
      <c r="N4" s="215"/>
      <c r="O4" s="215"/>
      <c r="P4" s="215"/>
      <c r="Q4" s="215"/>
      <c r="R4" s="215"/>
      <c r="S4" s="215"/>
      <c r="T4" s="215"/>
      <c r="U4" s="215"/>
      <c r="V4" s="215"/>
      <c r="W4" s="215"/>
      <c r="X4" s="215"/>
      <c r="Y4" s="215"/>
      <c r="Z4" s="215"/>
      <c r="AA4" s="215"/>
      <c r="AB4" s="2"/>
      <c r="AC4" s="2"/>
      <c r="AD4" s="2"/>
      <c r="AE4" s="2"/>
      <c r="AF4" s="3"/>
    </row>
    <row r="5" spans="1:39" ht="18.75" customHeight="1">
      <c r="K5" s="215" t="s">
        <v>118</v>
      </c>
      <c r="L5" s="215"/>
      <c r="M5" s="215"/>
      <c r="N5" s="215"/>
      <c r="O5" s="215"/>
      <c r="P5" s="215"/>
      <c r="Q5" s="215"/>
      <c r="R5" s="215"/>
      <c r="S5" s="215"/>
      <c r="T5" s="215"/>
      <c r="U5" s="215"/>
      <c r="V5" s="215"/>
      <c r="W5" s="215"/>
      <c r="X5" s="215"/>
      <c r="Y5" s="215"/>
      <c r="Z5" s="215"/>
      <c r="AA5" s="215"/>
    </row>
    <row r="6" spans="1:39" ht="18" customHeight="1">
      <c r="K6" s="4"/>
      <c r="L6" s="4"/>
      <c r="M6" s="4"/>
      <c r="N6" s="4"/>
      <c r="O6" s="4"/>
      <c r="P6" s="4"/>
      <c r="Q6" s="5"/>
      <c r="R6" s="5"/>
      <c r="S6" s="5"/>
      <c r="T6" s="5"/>
      <c r="U6" s="5"/>
      <c r="V6" s="5"/>
      <c r="W6" s="5"/>
      <c r="X6" s="5"/>
      <c r="Y6" s="4"/>
      <c r="Z6" s="4"/>
      <c r="AA6" s="4"/>
    </row>
    <row r="7" spans="1:39" ht="18" customHeight="1">
      <c r="F7" s="6"/>
      <c r="G7" s="6"/>
      <c r="H7" s="6"/>
      <c r="K7" s="4"/>
      <c r="L7" s="4"/>
      <c r="M7" s="4"/>
      <c r="N7" s="4"/>
      <c r="O7" s="4"/>
      <c r="P7" s="4"/>
      <c r="Q7" s="5"/>
      <c r="R7" s="5"/>
      <c r="S7" s="5"/>
      <c r="T7" s="5"/>
      <c r="U7" s="5"/>
      <c r="V7" s="5"/>
      <c r="W7" s="5"/>
      <c r="X7" s="5"/>
      <c r="Y7" s="4"/>
      <c r="Z7" s="4"/>
      <c r="AA7" s="4"/>
    </row>
    <row r="8" spans="1:39" ht="16.5" customHeight="1">
      <c r="A8" s="7"/>
      <c r="B8" s="7"/>
      <c r="C8" s="8" t="s">
        <v>2</v>
      </c>
      <c r="D8" s="9"/>
      <c r="E8" s="8" t="s">
        <v>3</v>
      </c>
      <c r="F8" s="10" t="s">
        <v>4</v>
      </c>
      <c r="G8" s="11"/>
      <c r="H8" s="12"/>
      <c r="I8" s="6"/>
      <c r="J8" s="13"/>
      <c r="K8" s="13"/>
      <c r="L8" s="13"/>
      <c r="M8" s="13"/>
      <c r="N8" s="13"/>
      <c r="O8" s="13"/>
      <c r="P8" s="13"/>
      <c r="Q8" s="14"/>
      <c r="R8" s="14"/>
      <c r="S8" s="14"/>
      <c r="T8" s="14"/>
      <c r="U8" s="14"/>
      <c r="V8" s="14"/>
      <c r="W8" s="14"/>
      <c r="X8" s="14"/>
      <c r="AD8" s="6"/>
    </row>
    <row r="9" spans="1:39" ht="17.25" customHeight="1">
      <c r="A9" s="7"/>
      <c r="B9" s="7"/>
      <c r="C9" s="8" t="s">
        <v>5</v>
      </c>
      <c r="D9" s="9"/>
      <c r="E9" s="8" t="s">
        <v>3</v>
      </c>
      <c r="F9" s="15"/>
      <c r="G9" s="16"/>
      <c r="H9" s="17"/>
      <c r="I9" s="6"/>
      <c r="J9" s="13"/>
      <c r="K9" s="13"/>
      <c r="L9" s="13"/>
      <c r="M9" s="13"/>
      <c r="N9" s="13"/>
      <c r="O9" s="13"/>
      <c r="P9" s="13"/>
      <c r="AD9" s="18"/>
      <c r="AE9" s="19"/>
      <c r="AF9" s="20"/>
    </row>
    <row r="10" spans="1:39" ht="17.25" customHeight="1">
      <c r="A10" s="7"/>
      <c r="B10" s="7"/>
      <c r="C10" s="8" t="s">
        <v>6</v>
      </c>
      <c r="D10" s="9"/>
      <c r="E10" s="8" t="s">
        <v>3</v>
      </c>
      <c r="F10" s="15"/>
      <c r="G10" s="16"/>
      <c r="H10" s="17"/>
      <c r="I10" s="6"/>
      <c r="J10" s="13"/>
      <c r="K10" s="13"/>
      <c r="L10" s="13"/>
      <c r="M10" s="13"/>
      <c r="N10" s="13"/>
      <c r="O10" s="13"/>
      <c r="P10" s="13"/>
      <c r="AD10" s="18"/>
      <c r="AE10" s="19"/>
      <c r="AF10" s="20"/>
    </row>
    <row r="11" spans="1:39" ht="17.25" customHeight="1">
      <c r="A11" s="7"/>
      <c r="B11" s="7"/>
      <c r="C11" s="8" t="s">
        <v>7</v>
      </c>
      <c r="D11" s="9"/>
      <c r="E11" s="8" t="s">
        <v>3</v>
      </c>
      <c r="F11" s="216" t="s">
        <v>8</v>
      </c>
      <c r="G11" s="216"/>
      <c r="H11" s="216"/>
      <c r="I11" s="6"/>
      <c r="J11" s="13"/>
      <c r="K11" s="13"/>
      <c r="L11" s="13"/>
      <c r="M11" s="13"/>
      <c r="N11" s="13"/>
      <c r="O11" s="13"/>
      <c r="P11" s="13"/>
      <c r="AD11" s="18"/>
      <c r="AE11" s="19"/>
      <c r="AF11" s="18"/>
    </row>
    <row r="12" spans="1:39" s="20" customFormat="1" ht="17.25" customHeight="1">
      <c r="A12" s="7"/>
      <c r="B12" s="7"/>
      <c r="C12" s="8" t="s">
        <v>9</v>
      </c>
      <c r="D12" s="9"/>
      <c r="E12" s="8"/>
      <c r="F12" s="13"/>
      <c r="G12" s="21"/>
      <c r="H12" s="18"/>
      <c r="I12" s="18"/>
      <c r="J12" s="13"/>
      <c r="K12" s="13"/>
      <c r="L12" s="13"/>
      <c r="M12" s="13"/>
      <c r="N12" s="13"/>
      <c r="O12" s="13"/>
      <c r="P12" s="13"/>
      <c r="AL12" s="22"/>
      <c r="AM12" s="22"/>
    </row>
    <row r="13" spans="1:39" ht="17.25" customHeight="1">
      <c r="A13" s="7"/>
      <c r="B13" s="7"/>
      <c r="C13" s="23"/>
      <c r="D13" s="9"/>
      <c r="E13" s="8"/>
      <c r="F13" s="13" t="s">
        <v>10</v>
      </c>
      <c r="G13" s="21"/>
      <c r="H13" s="18"/>
      <c r="I13" s="18"/>
      <c r="J13" s="13"/>
      <c r="K13" s="13"/>
      <c r="L13" s="13"/>
      <c r="M13" s="13"/>
      <c r="N13" s="13"/>
      <c r="O13" s="13"/>
      <c r="P13" s="13"/>
    </row>
    <row r="14" spans="1:39" ht="18.75" customHeight="1" thickBot="1">
      <c r="A14" s="7"/>
      <c r="B14" s="7"/>
      <c r="C14" s="5"/>
      <c r="D14" s="14"/>
      <c r="E14" s="14"/>
      <c r="F14" s="14"/>
      <c r="G14" s="20"/>
      <c r="H14" s="20"/>
      <c r="I14" s="20"/>
    </row>
    <row r="15" spans="1:39" s="24" customFormat="1" ht="30" customHeight="1">
      <c r="C15" s="225" t="s">
        <v>11</v>
      </c>
      <c r="D15" s="226"/>
      <c r="E15" s="226"/>
      <c r="F15" s="226"/>
      <c r="G15" s="217" t="s">
        <v>12</v>
      </c>
      <c r="H15" s="217"/>
      <c r="I15" s="217"/>
      <c r="J15" s="217"/>
      <c r="K15" s="217"/>
      <c r="L15" s="217" t="s">
        <v>13</v>
      </c>
      <c r="M15" s="217"/>
      <c r="N15" s="217"/>
      <c r="O15" s="217"/>
      <c r="P15" s="217"/>
      <c r="Q15" s="217"/>
      <c r="R15" s="217"/>
      <c r="S15" s="217"/>
      <c r="T15" s="217"/>
      <c r="U15" s="217"/>
      <c r="V15" s="217"/>
      <c r="W15" s="222" t="s">
        <v>14</v>
      </c>
      <c r="X15" s="217" t="s">
        <v>15</v>
      </c>
      <c r="Y15" s="217"/>
      <c r="Z15" s="217"/>
      <c r="AA15" s="217"/>
      <c r="AB15" s="217" t="s">
        <v>16</v>
      </c>
      <c r="AC15" s="217"/>
      <c r="AD15" s="217"/>
      <c r="AE15" s="217"/>
      <c r="AF15" s="217"/>
      <c r="AG15" s="218" t="s">
        <v>17</v>
      </c>
      <c r="AL15" s="25"/>
      <c r="AM15" s="25"/>
    </row>
    <row r="16" spans="1:39" s="24" customFormat="1" ht="19.5" customHeight="1">
      <c r="C16" s="227"/>
      <c r="D16" s="228"/>
      <c r="E16" s="228"/>
      <c r="F16" s="228"/>
      <c r="G16" s="220" t="s">
        <v>18</v>
      </c>
      <c r="H16" s="220" t="s">
        <v>19</v>
      </c>
      <c r="I16" s="221" t="s">
        <v>20</v>
      </c>
      <c r="J16" s="220" t="s">
        <v>21</v>
      </c>
      <c r="K16" s="220" t="s">
        <v>22</v>
      </c>
      <c r="L16" s="220" t="s">
        <v>23</v>
      </c>
      <c r="M16" s="220"/>
      <c r="N16" s="220"/>
      <c r="O16" s="220"/>
      <c r="P16" s="220"/>
      <c r="Q16" s="220" t="s">
        <v>24</v>
      </c>
      <c r="R16" s="220"/>
      <c r="S16" s="220"/>
      <c r="T16" s="220"/>
      <c r="U16" s="220"/>
      <c r="V16" s="221" t="s">
        <v>22</v>
      </c>
      <c r="W16" s="221"/>
      <c r="X16" s="220" t="s">
        <v>18</v>
      </c>
      <c r="Y16" s="220" t="s">
        <v>19</v>
      </c>
      <c r="Z16" s="220" t="s">
        <v>21</v>
      </c>
      <c r="AA16" s="220" t="s">
        <v>22</v>
      </c>
      <c r="AB16" s="220" t="s">
        <v>18</v>
      </c>
      <c r="AC16" s="220" t="s">
        <v>19</v>
      </c>
      <c r="AD16" s="221" t="s">
        <v>20</v>
      </c>
      <c r="AE16" s="220" t="s">
        <v>21</v>
      </c>
      <c r="AF16" s="220" t="s">
        <v>22</v>
      </c>
      <c r="AG16" s="219"/>
      <c r="AL16" s="25"/>
      <c r="AM16" s="25"/>
    </row>
    <row r="17" spans="3:39" s="24" customFormat="1" ht="36.75" customHeight="1">
      <c r="C17" s="227"/>
      <c r="D17" s="228"/>
      <c r="E17" s="228"/>
      <c r="F17" s="228"/>
      <c r="G17" s="220"/>
      <c r="H17" s="220"/>
      <c r="I17" s="221"/>
      <c r="J17" s="220"/>
      <c r="K17" s="220"/>
      <c r="L17" s="26" t="s">
        <v>18</v>
      </c>
      <c r="M17" s="26" t="s">
        <v>19</v>
      </c>
      <c r="N17" s="27" t="s">
        <v>20</v>
      </c>
      <c r="O17" s="26" t="s">
        <v>21</v>
      </c>
      <c r="P17" s="26" t="s">
        <v>25</v>
      </c>
      <c r="Q17" s="26" t="s">
        <v>18</v>
      </c>
      <c r="R17" s="26" t="s">
        <v>19</v>
      </c>
      <c r="S17" s="27" t="s">
        <v>20</v>
      </c>
      <c r="T17" s="26" t="s">
        <v>21</v>
      </c>
      <c r="U17" s="26" t="s">
        <v>25</v>
      </c>
      <c r="V17" s="221"/>
      <c r="W17" s="221"/>
      <c r="X17" s="220"/>
      <c r="Y17" s="220"/>
      <c r="Z17" s="220"/>
      <c r="AA17" s="220"/>
      <c r="AB17" s="220"/>
      <c r="AC17" s="220"/>
      <c r="AD17" s="221"/>
      <c r="AE17" s="220"/>
      <c r="AF17" s="220"/>
      <c r="AG17" s="219"/>
      <c r="AL17" s="25"/>
      <c r="AM17" s="25"/>
    </row>
    <row r="18" spans="3:39" s="32" customFormat="1" ht="48" customHeight="1">
      <c r="C18" s="229" t="s">
        <v>26</v>
      </c>
      <c r="D18" s="230"/>
      <c r="E18" s="230"/>
      <c r="F18" s="230"/>
      <c r="G18" s="28" t="s">
        <v>27</v>
      </c>
      <c r="H18" s="28" t="s">
        <v>28</v>
      </c>
      <c r="I18" s="28" t="s">
        <v>29</v>
      </c>
      <c r="J18" s="28" t="s">
        <v>30</v>
      </c>
      <c r="K18" s="29" t="s">
        <v>31</v>
      </c>
      <c r="L18" s="28">
        <v>7</v>
      </c>
      <c r="M18" s="28">
        <v>8</v>
      </c>
      <c r="N18" s="28">
        <v>9</v>
      </c>
      <c r="O18" s="28">
        <v>10</v>
      </c>
      <c r="P18" s="29" t="s">
        <v>32</v>
      </c>
      <c r="Q18" s="28">
        <v>12</v>
      </c>
      <c r="R18" s="28">
        <v>13</v>
      </c>
      <c r="S18" s="28">
        <v>14</v>
      </c>
      <c r="T18" s="28">
        <v>15</v>
      </c>
      <c r="U18" s="29" t="s">
        <v>33</v>
      </c>
      <c r="V18" s="30" t="s">
        <v>34</v>
      </c>
      <c r="W18" s="30" t="s">
        <v>35</v>
      </c>
      <c r="X18" s="28">
        <v>19</v>
      </c>
      <c r="Y18" s="28">
        <v>20</v>
      </c>
      <c r="Z18" s="28">
        <v>21</v>
      </c>
      <c r="AA18" s="29" t="s">
        <v>36</v>
      </c>
      <c r="AB18" s="28">
        <v>23</v>
      </c>
      <c r="AC18" s="28">
        <v>24</v>
      </c>
      <c r="AD18" s="28">
        <v>25</v>
      </c>
      <c r="AE18" s="28">
        <v>26</v>
      </c>
      <c r="AF18" s="29" t="s">
        <v>37</v>
      </c>
      <c r="AG18" s="31">
        <v>28</v>
      </c>
      <c r="AL18" s="33"/>
      <c r="AM18" s="33"/>
    </row>
    <row r="19" spans="3:39" s="32" customFormat="1" ht="30" customHeight="1">
      <c r="C19" s="261"/>
      <c r="D19" s="262"/>
      <c r="E19" s="34"/>
      <c r="F19" s="35"/>
      <c r="G19" s="36"/>
      <c r="H19" s="36"/>
      <c r="I19" s="36"/>
      <c r="J19" s="36"/>
      <c r="K19" s="36"/>
      <c r="L19" s="37"/>
      <c r="M19" s="37"/>
      <c r="N19" s="37"/>
      <c r="O19" s="37"/>
      <c r="P19" s="37"/>
      <c r="Q19" s="37"/>
      <c r="R19" s="36"/>
      <c r="S19" s="36"/>
      <c r="T19" s="36"/>
      <c r="U19" s="36"/>
      <c r="V19" s="36"/>
      <c r="W19" s="37"/>
      <c r="X19" s="37"/>
      <c r="Y19" s="36"/>
      <c r="Z19" s="36"/>
      <c r="AA19" s="36"/>
      <c r="AB19" s="37"/>
      <c r="AC19" s="36"/>
      <c r="AD19" s="36"/>
      <c r="AE19" s="36"/>
      <c r="AF19" s="38"/>
      <c r="AG19" s="39"/>
      <c r="AH19" s="40"/>
      <c r="AL19" s="33"/>
      <c r="AM19" s="33"/>
    </row>
    <row r="20" spans="3:39" s="24" customFormat="1" ht="15" customHeight="1">
      <c r="C20" s="41" t="s">
        <v>38</v>
      </c>
      <c r="D20" s="42"/>
      <c r="E20" s="43"/>
      <c r="F20" s="44"/>
      <c r="G20" s="45"/>
      <c r="H20" s="45"/>
      <c r="I20" s="45"/>
      <c r="J20" s="45"/>
      <c r="K20" s="45"/>
      <c r="L20" s="46"/>
      <c r="M20" s="46"/>
      <c r="N20" s="46"/>
      <c r="O20" s="46"/>
      <c r="P20" s="46"/>
      <c r="Q20" s="46"/>
      <c r="R20" s="45"/>
      <c r="S20" s="45"/>
      <c r="T20" s="45"/>
      <c r="U20" s="45"/>
      <c r="V20" s="45"/>
      <c r="W20" s="46"/>
      <c r="X20" s="46"/>
      <c r="Y20" s="45"/>
      <c r="Z20" s="45"/>
      <c r="AA20" s="45"/>
      <c r="AB20" s="46"/>
      <c r="AC20" s="45"/>
      <c r="AD20" s="45"/>
      <c r="AE20" s="45"/>
      <c r="AF20" s="47"/>
      <c r="AG20" s="48" t="s">
        <v>39</v>
      </c>
      <c r="AH20" s="49"/>
      <c r="AL20" s="25"/>
      <c r="AM20" s="25"/>
    </row>
    <row r="21" spans="3:39" ht="13.5" customHeight="1">
      <c r="C21" s="50" t="s">
        <v>40</v>
      </c>
      <c r="D21" s="43"/>
      <c r="E21" s="43"/>
      <c r="F21" s="51"/>
      <c r="G21" s="52">
        <v>31866960.510000002</v>
      </c>
      <c r="H21" s="52">
        <v>163443227.28999999</v>
      </c>
      <c r="I21" s="52"/>
      <c r="J21" s="52"/>
      <c r="K21" s="52">
        <f>G21+H21+I21+J21</f>
        <v>195310187.79999998</v>
      </c>
      <c r="L21" s="52">
        <v>670265.31999999995</v>
      </c>
      <c r="M21" s="52">
        <v>528932227.19999999</v>
      </c>
      <c r="N21" s="52">
        <v>4201343.1100000003</v>
      </c>
      <c r="O21" s="52">
        <v>472267.85</v>
      </c>
      <c r="P21" s="52">
        <f>L21+M21+N21+O21</f>
        <v>534276103.48000002</v>
      </c>
      <c r="Q21" s="52"/>
      <c r="R21" s="52"/>
      <c r="S21" s="52"/>
      <c r="T21" s="52"/>
      <c r="U21" s="52">
        <f t="shared" ref="U21:U27" si="0">Q21+R21+S21+T21</f>
        <v>0</v>
      </c>
      <c r="V21" s="52">
        <f>+P21+U21</f>
        <v>534276103.48000002</v>
      </c>
      <c r="W21" s="52">
        <f>+K21+V21</f>
        <v>729586291.27999997</v>
      </c>
      <c r="X21" s="52"/>
      <c r="Y21" s="52"/>
      <c r="Z21" s="52"/>
      <c r="AA21" s="52">
        <f>X21+Y21+Z21</f>
        <v>0</v>
      </c>
      <c r="AB21" s="52">
        <f>G21+L21+Q21+X21</f>
        <v>32537225.830000002</v>
      </c>
      <c r="AC21" s="52">
        <f>H21+M21+R21+Y21</f>
        <v>692375454.49000001</v>
      </c>
      <c r="AD21" s="52">
        <f>I21+N21+S21</f>
        <v>4201343.1100000003</v>
      </c>
      <c r="AE21" s="52">
        <f>J21+O21+T21+Z21</f>
        <v>472267.85</v>
      </c>
      <c r="AF21" s="53">
        <f>AB21+AC21+AD21+AE21</f>
        <v>729586291.28000009</v>
      </c>
      <c r="AG21" s="48" t="s">
        <v>41</v>
      </c>
      <c r="AH21" s="54"/>
      <c r="AL21" s="55"/>
    </row>
    <row r="22" spans="3:39" ht="16.5" customHeight="1">
      <c r="C22" s="50" t="s">
        <v>42</v>
      </c>
      <c r="D22" s="56"/>
      <c r="E22" s="56"/>
      <c r="F22" s="56"/>
      <c r="G22" s="52">
        <v>28334178.32</v>
      </c>
      <c r="H22" s="52">
        <v>13471960.619999999</v>
      </c>
      <c r="I22" s="52"/>
      <c r="J22" s="52"/>
      <c r="K22" s="52">
        <f t="shared" ref="K22:K27" si="1">G22+H22+I22+J22</f>
        <v>41806138.939999998</v>
      </c>
      <c r="L22" s="52">
        <v>2398237.7999999998</v>
      </c>
      <c r="M22" s="52">
        <v>108850</v>
      </c>
      <c r="N22" s="52"/>
      <c r="O22" s="52"/>
      <c r="P22" s="52">
        <f t="shared" ref="P22:P27" si="2">L22+M22+N22+O22</f>
        <v>2507087.7999999998</v>
      </c>
      <c r="Q22" s="52"/>
      <c r="R22" s="52"/>
      <c r="S22" s="52"/>
      <c r="T22" s="52"/>
      <c r="U22" s="52">
        <f t="shared" si="0"/>
        <v>0</v>
      </c>
      <c r="V22" s="52">
        <f t="shared" ref="V22:V27" si="3">+P22+U22</f>
        <v>2507087.7999999998</v>
      </c>
      <c r="W22" s="52">
        <f t="shared" ref="W22:W27" si="4">+K22+V22</f>
        <v>44313226.739999995</v>
      </c>
      <c r="X22" s="52"/>
      <c r="Y22" s="52"/>
      <c r="Z22" s="52"/>
      <c r="AA22" s="52">
        <f t="shared" ref="AA22:AA27" si="5">X22+Y22+Z22</f>
        <v>0</v>
      </c>
      <c r="AB22" s="52">
        <f t="shared" ref="AB22:AC27" si="6">G22+L22+Q22+X22</f>
        <v>30732416.120000001</v>
      </c>
      <c r="AC22" s="52">
        <f t="shared" si="6"/>
        <v>13580810.619999999</v>
      </c>
      <c r="AD22" s="52">
        <f t="shared" ref="AD22:AD27" si="7">I22+N22+S22</f>
        <v>0</v>
      </c>
      <c r="AE22" s="52">
        <f t="shared" ref="AE22:AE27" si="8">J22+O22+T22+Z22</f>
        <v>0</v>
      </c>
      <c r="AF22" s="53">
        <f t="shared" ref="AF22:AF27" si="9">AB22+AC22+AD22+AE22</f>
        <v>44313226.740000002</v>
      </c>
      <c r="AG22" s="48" t="s">
        <v>43</v>
      </c>
      <c r="AH22" s="54"/>
    </row>
    <row r="23" spans="3:39" ht="17.25" customHeight="1">
      <c r="C23" s="57" t="s">
        <v>44</v>
      </c>
      <c r="D23" s="58"/>
      <c r="E23" s="58"/>
      <c r="F23" s="58"/>
      <c r="G23" s="52"/>
      <c r="H23" s="52"/>
      <c r="I23" s="52"/>
      <c r="J23" s="52"/>
      <c r="K23" s="52">
        <f t="shared" si="1"/>
        <v>0</v>
      </c>
      <c r="L23" s="52"/>
      <c r="M23" s="52"/>
      <c r="N23" s="52"/>
      <c r="O23" s="52"/>
      <c r="P23" s="52">
        <f t="shared" si="2"/>
        <v>0</v>
      </c>
      <c r="Q23" s="52"/>
      <c r="R23" s="52"/>
      <c r="S23" s="52"/>
      <c r="T23" s="52"/>
      <c r="U23" s="52">
        <f t="shared" si="0"/>
        <v>0</v>
      </c>
      <c r="V23" s="52">
        <f t="shared" si="3"/>
        <v>0</v>
      </c>
      <c r="W23" s="52">
        <f t="shared" si="4"/>
        <v>0</v>
      </c>
      <c r="X23" s="52"/>
      <c r="Y23" s="52"/>
      <c r="Z23" s="52"/>
      <c r="AA23" s="52">
        <f t="shared" si="5"/>
        <v>0</v>
      </c>
      <c r="AB23" s="52">
        <f t="shared" si="6"/>
        <v>0</v>
      </c>
      <c r="AC23" s="52">
        <f t="shared" si="6"/>
        <v>0</v>
      </c>
      <c r="AD23" s="52">
        <f t="shared" si="7"/>
        <v>0</v>
      </c>
      <c r="AE23" s="52">
        <f t="shared" si="8"/>
        <v>0</v>
      </c>
      <c r="AF23" s="53">
        <f t="shared" si="9"/>
        <v>0</v>
      </c>
      <c r="AG23" s="48" t="s">
        <v>45</v>
      </c>
      <c r="AH23" s="54"/>
    </row>
    <row r="24" spans="3:39" ht="16.5" customHeight="1">
      <c r="C24" s="57" t="s">
        <v>46</v>
      </c>
      <c r="D24" s="58"/>
      <c r="E24" s="58"/>
      <c r="F24" s="58"/>
      <c r="G24" s="52">
        <v>7664128.0499999998</v>
      </c>
      <c r="H24" s="52">
        <v>4826844.49</v>
      </c>
      <c r="I24" s="52">
        <v>221123.34</v>
      </c>
      <c r="J24" s="52">
        <v>32346.43</v>
      </c>
      <c r="K24" s="52">
        <f t="shared" si="1"/>
        <v>12744442.309999999</v>
      </c>
      <c r="L24" s="52"/>
      <c r="M24" s="52"/>
      <c r="N24" s="52"/>
      <c r="O24" s="52"/>
      <c r="P24" s="52">
        <f t="shared" si="2"/>
        <v>0</v>
      </c>
      <c r="Q24" s="52"/>
      <c r="R24" s="52"/>
      <c r="S24" s="52"/>
      <c r="T24" s="52"/>
      <c r="U24" s="52">
        <f t="shared" si="0"/>
        <v>0</v>
      </c>
      <c r="V24" s="52">
        <f t="shared" si="3"/>
        <v>0</v>
      </c>
      <c r="W24" s="52">
        <f t="shared" si="4"/>
        <v>12744442.309999999</v>
      </c>
      <c r="X24" s="52"/>
      <c r="Y24" s="52"/>
      <c r="Z24" s="52"/>
      <c r="AA24" s="52">
        <f t="shared" si="5"/>
        <v>0</v>
      </c>
      <c r="AB24" s="52">
        <f t="shared" si="6"/>
        <v>7664128.0499999998</v>
      </c>
      <c r="AC24" s="52">
        <f t="shared" si="6"/>
        <v>4826844.49</v>
      </c>
      <c r="AD24" s="52">
        <f t="shared" si="7"/>
        <v>221123.34</v>
      </c>
      <c r="AE24" s="52">
        <f t="shared" si="8"/>
        <v>32346.43</v>
      </c>
      <c r="AF24" s="53">
        <f t="shared" si="9"/>
        <v>12744442.309999999</v>
      </c>
      <c r="AG24" s="48" t="s">
        <v>47</v>
      </c>
      <c r="AH24" s="54"/>
    </row>
    <row r="25" spans="3:39" ht="23.25" customHeight="1">
      <c r="C25" s="57" t="s">
        <v>48</v>
      </c>
      <c r="D25" s="58"/>
      <c r="E25" s="58"/>
      <c r="F25" s="58"/>
      <c r="G25" s="52"/>
      <c r="H25" s="52"/>
      <c r="I25" s="52"/>
      <c r="J25" s="52"/>
      <c r="K25" s="52">
        <f t="shared" si="1"/>
        <v>0</v>
      </c>
      <c r="L25" s="52"/>
      <c r="M25" s="52"/>
      <c r="N25" s="52"/>
      <c r="O25" s="52"/>
      <c r="P25" s="52">
        <f t="shared" si="2"/>
        <v>0</v>
      </c>
      <c r="Q25" s="52"/>
      <c r="R25" s="52"/>
      <c r="S25" s="52"/>
      <c r="T25" s="52"/>
      <c r="U25" s="52">
        <f t="shared" si="0"/>
        <v>0</v>
      </c>
      <c r="V25" s="52">
        <f t="shared" si="3"/>
        <v>0</v>
      </c>
      <c r="W25" s="52">
        <f t="shared" si="4"/>
        <v>0</v>
      </c>
      <c r="X25" s="52"/>
      <c r="Y25" s="52"/>
      <c r="Z25" s="52"/>
      <c r="AA25" s="52">
        <f t="shared" si="5"/>
        <v>0</v>
      </c>
      <c r="AB25" s="52">
        <f t="shared" si="6"/>
        <v>0</v>
      </c>
      <c r="AC25" s="52">
        <f t="shared" si="6"/>
        <v>0</v>
      </c>
      <c r="AD25" s="52">
        <f t="shared" si="7"/>
        <v>0</v>
      </c>
      <c r="AE25" s="52">
        <f t="shared" si="8"/>
        <v>0</v>
      </c>
      <c r="AF25" s="53">
        <f t="shared" si="9"/>
        <v>0</v>
      </c>
      <c r="AG25" s="59"/>
      <c r="AH25" s="54"/>
    </row>
    <row r="26" spans="3:39" ht="21.75" customHeight="1">
      <c r="C26" s="57" t="s">
        <v>49</v>
      </c>
      <c r="D26" s="58"/>
      <c r="E26" s="58"/>
      <c r="F26" s="58"/>
      <c r="G26" s="52"/>
      <c r="H26" s="52"/>
      <c r="I26" s="52"/>
      <c r="J26" s="52"/>
      <c r="K26" s="52">
        <f t="shared" si="1"/>
        <v>0</v>
      </c>
      <c r="L26" s="52"/>
      <c r="M26" s="52"/>
      <c r="N26" s="52"/>
      <c r="O26" s="52"/>
      <c r="P26" s="52">
        <f t="shared" si="2"/>
        <v>0</v>
      </c>
      <c r="Q26" s="52"/>
      <c r="R26" s="52"/>
      <c r="S26" s="52"/>
      <c r="T26" s="52"/>
      <c r="U26" s="52">
        <f t="shared" si="0"/>
        <v>0</v>
      </c>
      <c r="V26" s="52">
        <f t="shared" si="3"/>
        <v>0</v>
      </c>
      <c r="W26" s="52">
        <f t="shared" si="4"/>
        <v>0</v>
      </c>
      <c r="X26" s="52"/>
      <c r="Y26" s="52"/>
      <c r="Z26" s="52"/>
      <c r="AA26" s="52">
        <f t="shared" si="5"/>
        <v>0</v>
      </c>
      <c r="AB26" s="52">
        <f t="shared" si="6"/>
        <v>0</v>
      </c>
      <c r="AC26" s="52">
        <f t="shared" si="6"/>
        <v>0</v>
      </c>
      <c r="AD26" s="52">
        <f t="shared" si="7"/>
        <v>0</v>
      </c>
      <c r="AE26" s="52">
        <f t="shared" si="8"/>
        <v>0</v>
      </c>
      <c r="AF26" s="53">
        <f t="shared" si="9"/>
        <v>0</v>
      </c>
      <c r="AG26" s="60"/>
      <c r="AH26" s="54"/>
    </row>
    <row r="27" spans="3:39" ht="22.5" customHeight="1">
      <c r="C27" s="57" t="s">
        <v>50</v>
      </c>
      <c r="D27" s="58"/>
      <c r="E27" s="58"/>
      <c r="F27" s="58"/>
      <c r="G27" s="52"/>
      <c r="H27" s="52"/>
      <c r="I27" s="52"/>
      <c r="J27" s="52"/>
      <c r="K27" s="52">
        <f t="shared" si="1"/>
        <v>0</v>
      </c>
      <c r="L27" s="52"/>
      <c r="M27" s="52"/>
      <c r="N27" s="52"/>
      <c r="O27" s="52"/>
      <c r="P27" s="52">
        <f t="shared" si="2"/>
        <v>0</v>
      </c>
      <c r="Q27" s="52"/>
      <c r="R27" s="52"/>
      <c r="S27" s="52"/>
      <c r="T27" s="52"/>
      <c r="U27" s="52">
        <f t="shared" si="0"/>
        <v>0</v>
      </c>
      <c r="V27" s="52">
        <f t="shared" si="3"/>
        <v>0</v>
      </c>
      <c r="W27" s="52">
        <f t="shared" si="4"/>
        <v>0</v>
      </c>
      <c r="X27" s="52"/>
      <c r="Y27" s="52"/>
      <c r="Z27" s="52"/>
      <c r="AA27" s="52">
        <f t="shared" si="5"/>
        <v>0</v>
      </c>
      <c r="AB27" s="52">
        <f t="shared" si="6"/>
        <v>0</v>
      </c>
      <c r="AC27" s="52">
        <f t="shared" si="6"/>
        <v>0</v>
      </c>
      <c r="AD27" s="52">
        <f t="shared" si="7"/>
        <v>0</v>
      </c>
      <c r="AE27" s="52">
        <f t="shared" si="8"/>
        <v>0</v>
      </c>
      <c r="AF27" s="53">
        <f t="shared" si="9"/>
        <v>0</v>
      </c>
      <c r="AG27" s="60"/>
      <c r="AH27" s="54"/>
    </row>
    <row r="28" spans="3:39" ht="20.25" customHeight="1" thickBot="1">
      <c r="C28" s="61"/>
      <c r="D28" s="62" t="s">
        <v>51</v>
      </c>
      <c r="E28" s="62"/>
      <c r="F28" s="62"/>
      <c r="G28" s="63">
        <f>SUM(G21:G27)</f>
        <v>67865266.879999995</v>
      </c>
      <c r="H28" s="63">
        <f>SUM(H21:H27)</f>
        <v>181742032.40000001</v>
      </c>
      <c r="I28" s="63">
        <f>SUM(I21:I27)</f>
        <v>221123.34</v>
      </c>
      <c r="J28" s="63">
        <f>SUM(J21:J27)</f>
        <v>32346.43</v>
      </c>
      <c r="K28" s="63">
        <f>SUM(K21:K27)</f>
        <v>249860769.04999998</v>
      </c>
      <c r="L28" s="63"/>
      <c r="M28" s="63">
        <f t="shared" ref="M28:AF28" si="10">SUM(M21:M27)</f>
        <v>529041077.19999999</v>
      </c>
      <c r="N28" s="63">
        <f t="shared" si="10"/>
        <v>4201343.1100000003</v>
      </c>
      <c r="O28" s="63">
        <f t="shared" si="10"/>
        <v>472267.85</v>
      </c>
      <c r="P28" s="63">
        <f t="shared" si="10"/>
        <v>536783191.28000003</v>
      </c>
      <c r="Q28" s="63">
        <f t="shared" si="10"/>
        <v>0</v>
      </c>
      <c r="R28" s="63">
        <f t="shared" si="10"/>
        <v>0</v>
      </c>
      <c r="S28" s="63">
        <f t="shared" si="10"/>
        <v>0</v>
      </c>
      <c r="T28" s="63">
        <f t="shared" si="10"/>
        <v>0</v>
      </c>
      <c r="U28" s="63">
        <f t="shared" si="10"/>
        <v>0</v>
      </c>
      <c r="V28" s="63">
        <f t="shared" si="10"/>
        <v>536783191.28000003</v>
      </c>
      <c r="W28" s="63">
        <f t="shared" si="10"/>
        <v>786643960.32999992</v>
      </c>
      <c r="X28" s="63">
        <f t="shared" si="10"/>
        <v>0</v>
      </c>
      <c r="Y28" s="63">
        <f t="shared" si="10"/>
        <v>0</v>
      </c>
      <c r="Z28" s="63">
        <f t="shared" si="10"/>
        <v>0</v>
      </c>
      <c r="AA28" s="63">
        <f t="shared" si="10"/>
        <v>0</v>
      </c>
      <c r="AB28" s="63">
        <f t="shared" si="10"/>
        <v>70933770</v>
      </c>
      <c r="AC28" s="63">
        <f t="shared" si="10"/>
        <v>710783109.60000002</v>
      </c>
      <c r="AD28" s="63">
        <f t="shared" si="10"/>
        <v>4422466.45</v>
      </c>
      <c r="AE28" s="63">
        <f t="shared" si="10"/>
        <v>504614.27999999997</v>
      </c>
      <c r="AF28" s="63">
        <f t="shared" si="10"/>
        <v>786643960.33000004</v>
      </c>
      <c r="AG28" s="60"/>
      <c r="AH28" s="54"/>
    </row>
    <row r="29" spans="3:39" ht="21.75" hidden="1" customHeight="1" thickTop="1">
      <c r="C29" s="223" t="s">
        <v>52</v>
      </c>
      <c r="D29" s="224"/>
      <c r="E29" s="64"/>
      <c r="F29" s="64"/>
      <c r="G29" s="65"/>
      <c r="H29" s="65"/>
      <c r="I29" s="65"/>
      <c r="J29" s="65"/>
      <c r="K29" s="65"/>
      <c r="L29" s="66"/>
      <c r="M29" s="66"/>
      <c r="N29" s="66"/>
      <c r="O29" s="66"/>
      <c r="P29" s="66"/>
      <c r="Q29" s="66"/>
      <c r="R29" s="65"/>
      <c r="S29" s="65"/>
      <c r="T29" s="65"/>
      <c r="U29" s="65"/>
      <c r="V29" s="65"/>
      <c r="W29" s="66"/>
      <c r="X29" s="66"/>
      <c r="Y29" s="65"/>
      <c r="Z29" s="65"/>
      <c r="AA29" s="65"/>
      <c r="AB29" s="66"/>
      <c r="AC29" s="65"/>
      <c r="AD29" s="65"/>
      <c r="AE29" s="65"/>
      <c r="AF29" s="67"/>
      <c r="AG29" s="68"/>
      <c r="AH29" s="54"/>
    </row>
    <row r="30" spans="3:39" ht="15.75" hidden="1" customHeight="1">
      <c r="C30" s="234" t="s">
        <v>53</v>
      </c>
      <c r="D30" s="235"/>
      <c r="E30" s="44"/>
      <c r="F30" s="44"/>
      <c r="G30" s="65"/>
      <c r="H30" s="65"/>
      <c r="I30" s="65"/>
      <c r="J30" s="65"/>
      <c r="K30" s="65"/>
      <c r="L30" s="66"/>
      <c r="M30" s="66"/>
      <c r="N30" s="66"/>
      <c r="O30" s="66"/>
      <c r="P30" s="66"/>
      <c r="Q30" s="66"/>
      <c r="R30" s="65"/>
      <c r="S30" s="65"/>
      <c r="T30" s="65"/>
      <c r="U30" s="65"/>
      <c r="V30" s="65"/>
      <c r="W30" s="66"/>
      <c r="X30" s="66"/>
      <c r="Y30" s="65"/>
      <c r="Z30" s="65"/>
      <c r="AA30" s="65"/>
      <c r="AB30" s="66"/>
      <c r="AC30" s="65"/>
      <c r="AD30" s="65"/>
      <c r="AE30" s="65"/>
      <c r="AF30" s="67"/>
      <c r="AG30" s="69"/>
      <c r="AH30" s="54"/>
    </row>
    <row r="31" spans="3:39" ht="15.75" hidden="1" customHeight="1">
      <c r="C31" s="236" t="s">
        <v>40</v>
      </c>
      <c r="D31" s="237"/>
      <c r="E31" s="51"/>
      <c r="F31" s="51"/>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1"/>
      <c r="AG31" s="60"/>
      <c r="AH31" s="54"/>
    </row>
    <row r="32" spans="3:39" ht="15.75" hidden="1" customHeight="1">
      <c r="C32" s="72" t="s">
        <v>42</v>
      </c>
      <c r="D32" s="56"/>
      <c r="E32" s="56"/>
      <c r="F32" s="56"/>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1"/>
      <c r="AG32" s="60"/>
      <c r="AH32" s="54"/>
    </row>
    <row r="33" spans="3:34" ht="15.75" hidden="1" customHeight="1">
      <c r="C33" s="50" t="s">
        <v>54</v>
      </c>
      <c r="D33" s="58"/>
      <c r="E33" s="58"/>
      <c r="F33" s="58"/>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1"/>
      <c r="AG33" s="60"/>
      <c r="AH33" s="54"/>
    </row>
    <row r="34" spans="3:34" ht="15.75" hidden="1" customHeight="1">
      <c r="C34" s="50" t="s">
        <v>55</v>
      </c>
      <c r="D34" s="58"/>
      <c r="E34" s="58"/>
      <c r="F34" s="58"/>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1"/>
      <c r="AG34" s="60"/>
      <c r="AH34" s="54"/>
    </row>
    <row r="35" spans="3:34" ht="15.75" hidden="1" customHeight="1">
      <c r="C35" s="50" t="s">
        <v>56</v>
      </c>
      <c r="D35" s="58"/>
      <c r="E35" s="58"/>
      <c r="F35" s="58"/>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1"/>
      <c r="AG35" s="60"/>
      <c r="AH35" s="54"/>
    </row>
    <row r="36" spans="3:34" ht="15.75" hidden="1" customHeight="1">
      <c r="C36" s="73" t="s">
        <v>57</v>
      </c>
      <c r="D36" s="58"/>
      <c r="E36" s="58"/>
      <c r="F36" s="58"/>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1"/>
      <c r="AG36" s="60"/>
      <c r="AH36" s="54"/>
    </row>
    <row r="37" spans="3:34" ht="15.75" hidden="1" customHeight="1" thickBot="1">
      <c r="C37" s="61"/>
      <c r="D37" s="62" t="s">
        <v>51</v>
      </c>
      <c r="E37" s="62"/>
      <c r="F37" s="62"/>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5"/>
      <c r="AG37" s="60"/>
      <c r="AH37" s="54"/>
    </row>
    <row r="38" spans="3:34" ht="20.25" hidden="1" customHeight="1" thickTop="1">
      <c r="C38" s="223" t="s">
        <v>58</v>
      </c>
      <c r="D38" s="224"/>
      <c r="E38" s="64"/>
      <c r="F38" s="64"/>
      <c r="G38" s="65"/>
      <c r="H38" s="65"/>
      <c r="I38" s="65"/>
      <c r="J38" s="65"/>
      <c r="K38" s="65"/>
      <c r="L38" s="66"/>
      <c r="M38" s="66"/>
      <c r="N38" s="66"/>
      <c r="O38" s="66"/>
      <c r="P38" s="66"/>
      <c r="Q38" s="66"/>
      <c r="R38" s="65"/>
      <c r="S38" s="65"/>
      <c r="T38" s="65"/>
      <c r="U38" s="65"/>
      <c r="V38" s="65"/>
      <c r="W38" s="66"/>
      <c r="X38" s="66"/>
      <c r="Y38" s="65"/>
      <c r="Z38" s="65"/>
      <c r="AA38" s="65"/>
      <c r="AB38" s="66"/>
      <c r="AC38" s="65"/>
      <c r="AD38" s="65"/>
      <c r="AE38" s="65"/>
      <c r="AF38" s="67"/>
      <c r="AG38" s="60"/>
      <c r="AH38" s="54"/>
    </row>
    <row r="39" spans="3:34" ht="15.75" hidden="1" customHeight="1">
      <c r="C39" s="234" t="s">
        <v>53</v>
      </c>
      <c r="D39" s="235"/>
      <c r="E39" s="44"/>
      <c r="F39" s="44"/>
      <c r="G39" s="65"/>
      <c r="H39" s="65"/>
      <c r="I39" s="65"/>
      <c r="J39" s="65"/>
      <c r="K39" s="65"/>
      <c r="L39" s="66"/>
      <c r="M39" s="66"/>
      <c r="N39" s="66"/>
      <c r="O39" s="66"/>
      <c r="P39" s="66"/>
      <c r="Q39" s="66"/>
      <c r="R39" s="65"/>
      <c r="S39" s="65"/>
      <c r="T39" s="65"/>
      <c r="U39" s="65"/>
      <c r="V39" s="65"/>
      <c r="W39" s="66"/>
      <c r="X39" s="66"/>
      <c r="Y39" s="65"/>
      <c r="Z39" s="65"/>
      <c r="AA39" s="65"/>
      <c r="AB39" s="66"/>
      <c r="AC39" s="65"/>
      <c r="AD39" s="65"/>
      <c r="AE39" s="65"/>
      <c r="AF39" s="67"/>
      <c r="AG39" s="60"/>
      <c r="AH39" s="54"/>
    </row>
    <row r="40" spans="3:34" ht="15.75" hidden="1" customHeight="1">
      <c r="C40" s="236" t="s">
        <v>40</v>
      </c>
      <c r="D40" s="237"/>
      <c r="E40" s="51"/>
      <c r="F40" s="51"/>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1"/>
      <c r="AG40" s="60"/>
      <c r="AH40" s="54"/>
    </row>
    <row r="41" spans="3:34" ht="15.75" hidden="1" customHeight="1">
      <c r="C41" s="72" t="s">
        <v>42</v>
      </c>
      <c r="D41" s="56"/>
      <c r="E41" s="56"/>
      <c r="F41" s="56"/>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1"/>
      <c r="AG41" s="60"/>
      <c r="AH41" s="54"/>
    </row>
    <row r="42" spans="3:34" ht="15.75" hidden="1" customHeight="1">
      <c r="C42" s="50" t="s">
        <v>54</v>
      </c>
      <c r="D42" s="58"/>
      <c r="E42" s="58"/>
      <c r="F42" s="58"/>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1"/>
      <c r="AG42" s="60"/>
      <c r="AH42" s="54"/>
    </row>
    <row r="43" spans="3:34" ht="15.75" hidden="1" customHeight="1">
      <c r="C43" s="50" t="s">
        <v>55</v>
      </c>
      <c r="D43" s="58"/>
      <c r="E43" s="58"/>
      <c r="F43" s="58"/>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1"/>
      <c r="AG43" s="60"/>
      <c r="AH43" s="54"/>
    </row>
    <row r="44" spans="3:34" ht="15.75" hidden="1" customHeight="1">
      <c r="C44" s="50" t="s">
        <v>56</v>
      </c>
      <c r="D44" s="58"/>
      <c r="E44" s="58"/>
      <c r="F44" s="58"/>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1"/>
      <c r="AG44" s="60"/>
      <c r="AH44" s="54"/>
    </row>
    <row r="45" spans="3:34" ht="15.75" hidden="1" customHeight="1">
      <c r="C45" s="73" t="s">
        <v>57</v>
      </c>
      <c r="D45" s="58"/>
      <c r="E45" s="58"/>
      <c r="F45" s="58"/>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1"/>
      <c r="AG45" s="60"/>
      <c r="AH45" s="54"/>
    </row>
    <row r="46" spans="3:34" ht="15.75" hidden="1" customHeight="1" thickBot="1">
      <c r="C46" s="61"/>
      <c r="D46" s="62" t="s">
        <v>51</v>
      </c>
      <c r="E46" s="62"/>
      <c r="F46" s="62"/>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5"/>
      <c r="AG46" s="60"/>
      <c r="AH46" s="54"/>
    </row>
    <row r="47" spans="3:34" ht="19.5" hidden="1" customHeight="1" thickTop="1">
      <c r="C47" s="223" t="s">
        <v>59</v>
      </c>
      <c r="D47" s="224"/>
      <c r="E47" s="64"/>
      <c r="F47" s="64"/>
      <c r="G47" s="65"/>
      <c r="H47" s="65"/>
      <c r="I47" s="65"/>
      <c r="J47" s="65"/>
      <c r="K47" s="65"/>
      <c r="L47" s="66"/>
      <c r="M47" s="66"/>
      <c r="N47" s="66"/>
      <c r="O47" s="66"/>
      <c r="P47" s="66"/>
      <c r="Q47" s="66"/>
      <c r="R47" s="65"/>
      <c r="S47" s="65"/>
      <c r="T47" s="65"/>
      <c r="U47" s="65"/>
      <c r="V47" s="65"/>
      <c r="W47" s="66"/>
      <c r="X47" s="66"/>
      <c r="Y47" s="65"/>
      <c r="Z47" s="65"/>
      <c r="AA47" s="65"/>
      <c r="AB47" s="66"/>
      <c r="AC47" s="65"/>
      <c r="AD47" s="65"/>
      <c r="AE47" s="65"/>
      <c r="AF47" s="67"/>
      <c r="AG47" s="60"/>
      <c r="AH47" s="54"/>
    </row>
    <row r="48" spans="3:34" ht="17.25" hidden="1" customHeight="1">
      <c r="C48" s="234" t="s">
        <v>53</v>
      </c>
      <c r="D48" s="235"/>
      <c r="E48" s="44"/>
      <c r="F48" s="44"/>
      <c r="G48" s="65"/>
      <c r="H48" s="65"/>
      <c r="I48" s="65"/>
      <c r="J48" s="65"/>
      <c r="K48" s="65"/>
      <c r="L48" s="66"/>
      <c r="M48" s="66"/>
      <c r="N48" s="66"/>
      <c r="O48" s="66"/>
      <c r="P48" s="66"/>
      <c r="Q48" s="66"/>
      <c r="R48" s="65"/>
      <c r="S48" s="65"/>
      <c r="T48" s="65"/>
      <c r="U48" s="65"/>
      <c r="V48" s="65"/>
      <c r="W48" s="66"/>
      <c r="X48" s="66"/>
      <c r="Y48" s="65"/>
      <c r="Z48" s="65"/>
      <c r="AA48" s="65"/>
      <c r="AB48" s="66"/>
      <c r="AC48" s="65"/>
      <c r="AD48" s="65"/>
      <c r="AE48" s="65"/>
      <c r="AF48" s="67"/>
      <c r="AG48" s="60"/>
      <c r="AH48" s="54"/>
    </row>
    <row r="49" spans="2:34" ht="15.75" hidden="1" customHeight="1">
      <c r="C49" s="236" t="s">
        <v>40</v>
      </c>
      <c r="D49" s="237"/>
      <c r="E49" s="51"/>
      <c r="F49" s="51"/>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1"/>
      <c r="AG49" s="60"/>
      <c r="AH49" s="54"/>
    </row>
    <row r="50" spans="2:34" ht="18" hidden="1" customHeight="1">
      <c r="C50" s="72" t="s">
        <v>42</v>
      </c>
      <c r="D50" s="56"/>
      <c r="E50" s="56"/>
      <c r="F50" s="56"/>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1"/>
      <c r="AG50" s="60"/>
      <c r="AH50" s="54"/>
    </row>
    <row r="51" spans="2:34" ht="17.25" hidden="1" customHeight="1">
      <c r="C51" s="50" t="s">
        <v>54</v>
      </c>
      <c r="D51" s="58"/>
      <c r="E51" s="58"/>
      <c r="F51" s="58"/>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1"/>
      <c r="AG51" s="60"/>
      <c r="AH51" s="54"/>
    </row>
    <row r="52" spans="2:34" ht="18" hidden="1" customHeight="1">
      <c r="C52" s="50" t="s">
        <v>55</v>
      </c>
      <c r="D52" s="58"/>
      <c r="E52" s="58"/>
      <c r="F52" s="58"/>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1"/>
      <c r="AG52" s="76"/>
      <c r="AH52" s="54"/>
    </row>
    <row r="53" spans="2:34" ht="18" hidden="1" customHeight="1">
      <c r="C53" s="50" t="s">
        <v>56</v>
      </c>
      <c r="D53" s="58"/>
      <c r="E53" s="58"/>
      <c r="F53" s="58"/>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1"/>
      <c r="AG53" s="59"/>
      <c r="AH53" s="54"/>
    </row>
    <row r="54" spans="2:34" ht="18" hidden="1" customHeight="1">
      <c r="C54" s="73" t="s">
        <v>57</v>
      </c>
      <c r="D54" s="58"/>
      <c r="E54" s="58"/>
      <c r="F54" s="58"/>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1"/>
      <c r="AG54" s="59"/>
      <c r="AH54" s="54"/>
    </row>
    <row r="55" spans="2:34" ht="18" customHeight="1" thickTop="1">
      <c r="C55" s="73"/>
      <c r="D55" s="58"/>
      <c r="E55" s="58"/>
      <c r="F55" s="58"/>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59"/>
      <c r="AH55" s="54"/>
    </row>
    <row r="56" spans="2:34" ht="19.5" customHeight="1" thickBot="1">
      <c r="C56" s="77"/>
      <c r="D56" s="78"/>
      <c r="E56" s="78"/>
      <c r="F56" s="78"/>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80"/>
      <c r="AG56" s="59"/>
      <c r="AH56" s="54"/>
    </row>
    <row r="57" spans="2:34" ht="18" hidden="1" customHeight="1" thickBot="1">
      <c r="C57" s="240" t="s">
        <v>16</v>
      </c>
      <c r="D57" s="241"/>
      <c r="E57" s="81"/>
      <c r="F57" s="81"/>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3"/>
      <c r="AG57" s="84"/>
      <c r="AH57" s="54"/>
    </row>
    <row r="58" spans="2:34" ht="15" customHeight="1">
      <c r="B58" s="85"/>
      <c r="C58" s="86"/>
      <c r="D58" s="87"/>
      <c r="E58" s="87"/>
      <c r="F58" s="87"/>
      <c r="G58" s="88"/>
      <c r="H58" s="88"/>
      <c r="I58" s="88"/>
      <c r="J58" s="88"/>
      <c r="K58" s="88"/>
      <c r="L58" s="89"/>
      <c r="M58" s="90"/>
      <c r="N58" s="90"/>
      <c r="O58" s="90"/>
      <c r="P58" s="89"/>
      <c r="Q58" s="91"/>
      <c r="R58" s="91"/>
      <c r="S58" s="91"/>
      <c r="T58" s="91"/>
      <c r="U58" s="91"/>
      <c r="V58" s="91"/>
      <c r="W58" s="85"/>
      <c r="X58" s="92"/>
      <c r="Y58" s="92"/>
      <c r="Z58" s="92"/>
      <c r="AA58" s="92"/>
      <c r="AB58" s="92"/>
      <c r="AC58" s="92"/>
      <c r="AD58" s="92"/>
      <c r="AE58" s="92"/>
      <c r="AF58" s="92"/>
      <c r="AG58" s="93"/>
    </row>
    <row r="59" spans="2:34" ht="15" customHeight="1">
      <c r="B59" s="94"/>
      <c r="C59" s="95"/>
      <c r="D59" s="96" t="s">
        <v>60</v>
      </c>
      <c r="E59" s="96"/>
      <c r="F59" s="96"/>
      <c r="G59" s="97"/>
      <c r="H59" s="97"/>
      <c r="I59" s="97"/>
      <c r="J59" s="97"/>
      <c r="K59" s="97"/>
      <c r="L59" s="98"/>
      <c r="M59" s="99"/>
      <c r="N59" s="99"/>
      <c r="O59" s="99"/>
      <c r="P59" s="98"/>
      <c r="Q59" s="96"/>
      <c r="R59" s="96"/>
      <c r="S59" s="96"/>
      <c r="T59" s="96"/>
      <c r="U59" s="96"/>
      <c r="V59" s="96"/>
      <c r="W59" s="94"/>
      <c r="X59" s="6"/>
      <c r="Y59" s="6"/>
      <c r="Z59" s="6"/>
      <c r="AA59" s="6"/>
      <c r="AB59" s="6"/>
      <c r="AC59" s="6"/>
      <c r="AD59" s="6"/>
      <c r="AE59" s="6"/>
      <c r="AF59" s="6"/>
      <c r="AG59" s="100"/>
    </row>
    <row r="60" spans="2:34" ht="15" customHeight="1">
      <c r="B60" s="94"/>
      <c r="C60" s="95"/>
      <c r="D60" s="96"/>
      <c r="E60" s="96"/>
      <c r="F60" s="96"/>
      <c r="G60" s="97"/>
      <c r="H60" s="97"/>
      <c r="I60" s="97"/>
      <c r="J60" s="97"/>
      <c r="K60" s="97"/>
      <c r="L60" s="99"/>
      <c r="M60" s="99"/>
      <c r="N60" s="99"/>
      <c r="O60" s="99"/>
      <c r="P60" s="101"/>
      <c r="Q60" s="96"/>
      <c r="R60" s="96"/>
      <c r="S60" s="96"/>
      <c r="T60" s="96"/>
      <c r="U60" s="96"/>
      <c r="V60" s="96"/>
      <c r="W60" s="94"/>
      <c r="X60" s="6"/>
      <c r="Y60" s="6"/>
      <c r="Z60" s="6"/>
      <c r="AA60" s="6"/>
      <c r="AB60" s="6"/>
      <c r="AC60" s="6"/>
      <c r="AD60" s="6"/>
      <c r="AE60" s="6"/>
      <c r="AF60" s="6"/>
      <c r="AG60" s="100"/>
    </row>
    <row r="61" spans="2:34" ht="15" customHeight="1">
      <c r="B61" s="94"/>
      <c r="C61" s="95"/>
      <c r="D61" s="96"/>
      <c r="E61" s="96"/>
      <c r="F61" s="96"/>
      <c r="G61" s="97"/>
      <c r="H61" s="233" t="s">
        <v>61</v>
      </c>
      <c r="I61" s="233"/>
      <c r="J61" s="233"/>
      <c r="K61" s="233" t="s">
        <v>62</v>
      </c>
      <c r="L61" s="233"/>
      <c r="M61" s="233"/>
      <c r="N61" s="102"/>
      <c r="O61" s="103" t="s">
        <v>63</v>
      </c>
      <c r="P61" s="103"/>
      <c r="Q61" s="104"/>
      <c r="R61" s="233"/>
      <c r="S61" s="233"/>
      <c r="T61" s="233"/>
      <c r="U61" s="233"/>
      <c r="V61" s="233"/>
      <c r="W61" s="233"/>
      <c r="X61" s="242" t="s">
        <v>64</v>
      </c>
      <c r="Y61" s="243"/>
      <c r="Z61" s="243"/>
      <c r="AA61" s="242" t="s">
        <v>65</v>
      </c>
      <c r="AB61" s="243"/>
      <c r="AC61" s="243"/>
      <c r="AD61" s="244" t="s">
        <v>63</v>
      </c>
      <c r="AE61" s="244"/>
      <c r="AF61" s="6"/>
      <c r="AG61" s="100"/>
    </row>
    <row r="62" spans="2:34" ht="15" customHeight="1">
      <c r="B62" s="94"/>
      <c r="C62" s="95"/>
      <c r="D62" s="105" t="s">
        <v>66</v>
      </c>
      <c r="E62" s="96"/>
      <c r="F62" s="105"/>
      <c r="G62" s="97"/>
      <c r="J62" s="106"/>
      <c r="K62" s="106"/>
      <c r="L62" s="106"/>
      <c r="M62" s="107"/>
      <c r="N62" s="107"/>
      <c r="O62" s="107"/>
      <c r="P62" s="107"/>
      <c r="R62" s="6"/>
      <c r="S62" s="6"/>
      <c r="T62" s="107"/>
      <c r="U62" s="245" t="s">
        <v>67</v>
      </c>
      <c r="V62" s="245"/>
      <c r="W62" s="245"/>
      <c r="X62" s="107"/>
      <c r="Y62" s="107"/>
      <c r="Z62" s="107"/>
      <c r="AA62" s="6"/>
      <c r="AB62" s="6"/>
      <c r="AC62" s="6"/>
      <c r="AD62" s="6"/>
      <c r="AE62" s="6"/>
      <c r="AF62" s="6"/>
      <c r="AG62" s="100"/>
    </row>
    <row r="63" spans="2:34" ht="15" customHeight="1">
      <c r="B63" s="94"/>
      <c r="C63" s="95"/>
      <c r="D63" s="108" t="s">
        <v>68</v>
      </c>
      <c r="E63" s="96"/>
      <c r="F63" s="105"/>
      <c r="G63" s="97"/>
      <c r="H63" s="238"/>
      <c r="I63" s="238"/>
      <c r="J63" s="238"/>
      <c r="K63" s="239"/>
      <c r="L63" s="239"/>
      <c r="M63" s="239"/>
      <c r="N63" s="239"/>
      <c r="O63" s="239"/>
      <c r="P63" s="239"/>
      <c r="R63" s="6"/>
      <c r="S63" s="6"/>
      <c r="T63" s="107"/>
      <c r="U63" s="109" t="s">
        <v>69</v>
      </c>
      <c r="V63" s="109"/>
      <c r="W63" s="107"/>
      <c r="X63" s="107"/>
      <c r="Y63" s="107"/>
      <c r="Z63" s="107"/>
      <c r="AA63" s="6"/>
      <c r="AB63" s="6"/>
      <c r="AC63" s="6"/>
      <c r="AD63" s="6"/>
      <c r="AE63" s="6"/>
      <c r="AF63" s="110"/>
      <c r="AG63" s="100"/>
    </row>
    <row r="64" spans="2:34" ht="15" customHeight="1" thickBot="1">
      <c r="B64" s="94"/>
      <c r="C64" s="95"/>
      <c r="D64" s="108" t="s">
        <v>70</v>
      </c>
      <c r="E64" s="96"/>
      <c r="F64" s="105"/>
      <c r="G64" s="97"/>
      <c r="H64" s="238"/>
      <c r="I64" s="238"/>
      <c r="J64" s="238"/>
      <c r="K64" s="239"/>
      <c r="L64" s="239"/>
      <c r="M64" s="239"/>
      <c r="N64" s="239"/>
      <c r="O64" s="239"/>
      <c r="P64" s="239"/>
      <c r="R64" s="6"/>
      <c r="S64" s="6"/>
      <c r="T64" s="107"/>
      <c r="U64" s="245" t="s">
        <v>71</v>
      </c>
      <c r="V64" s="245"/>
      <c r="W64" s="107"/>
      <c r="X64" s="111"/>
      <c r="Y64" s="111"/>
      <c r="Z64" s="107"/>
      <c r="AA64" s="112"/>
      <c r="AB64" s="112"/>
      <c r="AC64" s="6"/>
      <c r="AD64" s="112"/>
      <c r="AE64" s="112"/>
      <c r="AF64" s="110"/>
      <c r="AG64" s="100"/>
    </row>
    <row r="65" spans="2:33" ht="15" customHeight="1" thickTop="1">
      <c r="B65" s="94"/>
      <c r="C65" s="95"/>
      <c r="D65" s="108" t="s">
        <v>72</v>
      </c>
      <c r="E65" s="96"/>
      <c r="F65" s="105"/>
      <c r="G65" s="97"/>
      <c r="H65" s="238"/>
      <c r="I65" s="238"/>
      <c r="J65" s="238"/>
      <c r="K65" s="239"/>
      <c r="L65" s="239"/>
      <c r="M65" s="239"/>
      <c r="N65" s="239"/>
      <c r="O65" s="239"/>
      <c r="P65" s="239"/>
      <c r="R65" s="6"/>
      <c r="S65" s="6"/>
      <c r="T65" s="107"/>
      <c r="U65" s="106"/>
      <c r="V65" s="106"/>
      <c r="W65" s="107"/>
      <c r="X65" s="107"/>
      <c r="Y65" s="107"/>
      <c r="Z65" s="107"/>
      <c r="AA65" s="6"/>
      <c r="AB65" s="6"/>
      <c r="AC65" s="6"/>
      <c r="AD65" s="6"/>
      <c r="AE65" s="6"/>
      <c r="AF65" s="110"/>
      <c r="AG65" s="100"/>
    </row>
    <row r="66" spans="2:33" ht="15" customHeight="1">
      <c r="B66" s="94"/>
      <c r="C66" s="95"/>
      <c r="D66" s="108" t="s">
        <v>73</v>
      </c>
      <c r="E66" s="96"/>
      <c r="F66" s="105"/>
      <c r="G66" s="97"/>
      <c r="H66" s="238"/>
      <c r="I66" s="238"/>
      <c r="J66" s="238"/>
      <c r="K66" s="239"/>
      <c r="L66" s="239"/>
      <c r="M66" s="239"/>
      <c r="N66" s="239"/>
      <c r="O66" s="239"/>
      <c r="P66" s="239"/>
      <c r="R66" s="6"/>
      <c r="S66" s="6"/>
      <c r="T66" s="107"/>
      <c r="U66" s="106"/>
      <c r="V66" s="106"/>
      <c r="W66" s="107"/>
      <c r="X66" s="107"/>
      <c r="Y66" s="107"/>
      <c r="Z66" s="107"/>
      <c r="AA66" s="6"/>
      <c r="AB66" s="6"/>
      <c r="AC66" s="6"/>
      <c r="AD66" s="6"/>
      <c r="AE66" s="6"/>
      <c r="AF66" s="110"/>
      <c r="AG66" s="100"/>
    </row>
    <row r="67" spans="2:33" ht="15" customHeight="1">
      <c r="B67" s="94"/>
      <c r="C67" s="95"/>
      <c r="D67" s="108" t="s">
        <v>74</v>
      </c>
      <c r="E67" s="96"/>
      <c r="F67" s="105"/>
      <c r="G67" s="97"/>
      <c r="H67" s="238"/>
      <c r="I67" s="238"/>
      <c r="J67" s="238"/>
      <c r="K67" s="239"/>
      <c r="L67" s="239"/>
      <c r="M67" s="239"/>
      <c r="N67" s="239"/>
      <c r="O67" s="239"/>
      <c r="P67" s="239"/>
      <c r="R67" s="6"/>
      <c r="S67" s="6"/>
      <c r="T67" s="107"/>
      <c r="U67" s="106"/>
      <c r="V67" s="106"/>
      <c r="W67" s="107"/>
      <c r="X67" s="107"/>
      <c r="Y67" s="107"/>
      <c r="Z67" s="107"/>
      <c r="AA67" s="6"/>
      <c r="AB67" s="6"/>
      <c r="AC67" s="6"/>
      <c r="AD67" s="6"/>
      <c r="AE67" s="6"/>
      <c r="AF67" s="110"/>
      <c r="AG67" s="100"/>
    </row>
    <row r="68" spans="2:33" ht="15" customHeight="1">
      <c r="B68" s="94"/>
      <c r="C68" s="95"/>
      <c r="D68" s="108" t="s">
        <v>50</v>
      </c>
      <c r="E68" s="96"/>
      <c r="F68" s="105"/>
      <c r="G68" s="97"/>
      <c r="H68" s="238"/>
      <c r="I68" s="238"/>
      <c r="J68" s="238"/>
      <c r="K68" s="239"/>
      <c r="L68" s="239"/>
      <c r="M68" s="239"/>
      <c r="N68" s="239"/>
      <c r="O68" s="239"/>
      <c r="P68" s="239"/>
      <c r="R68" s="6"/>
      <c r="S68" s="6"/>
      <c r="T68" s="107"/>
      <c r="U68" s="106"/>
      <c r="V68" s="106"/>
      <c r="W68" s="107"/>
      <c r="X68" s="107"/>
      <c r="Y68" s="107"/>
      <c r="Z68" s="107"/>
      <c r="AA68" s="6"/>
      <c r="AB68" s="6"/>
      <c r="AC68" s="6"/>
      <c r="AD68" s="6"/>
      <c r="AE68" s="6"/>
      <c r="AF68" s="6"/>
      <c r="AG68" s="100"/>
    </row>
    <row r="69" spans="2:33" ht="15" customHeight="1">
      <c r="B69" s="94"/>
      <c r="C69" s="95"/>
      <c r="D69" s="96" t="s">
        <v>75</v>
      </c>
      <c r="E69" s="96"/>
      <c r="F69" s="105"/>
      <c r="G69" s="7"/>
      <c r="H69" s="238"/>
      <c r="I69" s="238"/>
      <c r="J69" s="238"/>
      <c r="K69" s="239"/>
      <c r="L69" s="239"/>
      <c r="M69" s="239"/>
      <c r="N69" s="239"/>
      <c r="O69" s="239"/>
      <c r="P69" s="239"/>
      <c r="R69" s="6"/>
      <c r="S69" s="6"/>
      <c r="T69" s="107"/>
      <c r="U69" s="106"/>
      <c r="V69" s="113"/>
      <c r="W69" s="107"/>
      <c r="X69" s="107"/>
      <c r="Y69" s="107"/>
      <c r="Z69" s="107"/>
      <c r="AA69" s="6"/>
      <c r="AB69" s="6"/>
      <c r="AC69" s="6"/>
      <c r="AD69" s="6"/>
      <c r="AE69" s="6"/>
      <c r="AF69" s="6"/>
      <c r="AG69" s="100"/>
    </row>
    <row r="70" spans="2:33" ht="15" customHeight="1">
      <c r="B70" s="94"/>
      <c r="C70" s="95"/>
      <c r="D70" s="96" t="s">
        <v>76</v>
      </c>
      <c r="E70" s="96"/>
      <c r="F70" s="105"/>
      <c r="G70" s="97"/>
      <c r="H70" s="238"/>
      <c r="I70" s="238"/>
      <c r="J70" s="238"/>
      <c r="K70" s="239"/>
      <c r="L70" s="239"/>
      <c r="M70" s="239"/>
      <c r="N70" s="239"/>
      <c r="O70" s="239"/>
      <c r="P70" s="239"/>
      <c r="R70" s="6"/>
      <c r="S70" s="6"/>
      <c r="T70" s="114"/>
      <c r="U70" s="114"/>
      <c r="V70" s="114"/>
      <c r="W70" s="114"/>
      <c r="X70" s="114"/>
      <c r="Y70" s="114"/>
      <c r="Z70" s="114"/>
      <c r="AA70" s="6"/>
      <c r="AB70" s="6"/>
      <c r="AC70" s="6"/>
      <c r="AD70" s="6"/>
      <c r="AE70" s="6"/>
      <c r="AF70" s="6"/>
      <c r="AG70" s="100"/>
    </row>
    <row r="71" spans="2:33" ht="15" customHeight="1">
      <c r="B71" s="94"/>
      <c r="C71" s="95"/>
      <c r="D71" s="96" t="s">
        <v>77</v>
      </c>
      <c r="E71" s="96"/>
      <c r="F71" s="105"/>
      <c r="G71" s="97"/>
      <c r="H71" s="238"/>
      <c r="I71" s="238"/>
      <c r="J71" s="238"/>
      <c r="K71" s="239"/>
      <c r="L71" s="239"/>
      <c r="M71" s="239"/>
      <c r="N71" s="239"/>
      <c r="O71" s="239"/>
      <c r="P71" s="239"/>
      <c r="R71" s="6"/>
      <c r="S71" s="6"/>
      <c r="T71" s="115"/>
      <c r="U71" s="114"/>
      <c r="V71" s="116"/>
      <c r="W71" s="115"/>
      <c r="X71" s="115"/>
      <c r="Y71" s="115"/>
      <c r="Z71" s="115"/>
      <c r="AA71" s="6"/>
      <c r="AB71" s="6"/>
      <c r="AC71" s="6"/>
      <c r="AD71" s="6"/>
      <c r="AE71" s="6"/>
      <c r="AF71" s="6"/>
      <c r="AG71" s="100"/>
    </row>
    <row r="72" spans="2:33" ht="15" customHeight="1">
      <c r="B72" s="94"/>
      <c r="C72" s="95"/>
      <c r="D72" s="105" t="s">
        <v>78</v>
      </c>
      <c r="E72" s="105"/>
      <c r="F72" s="105"/>
      <c r="G72" s="97"/>
      <c r="H72" s="238"/>
      <c r="I72" s="238"/>
      <c r="J72" s="238"/>
      <c r="K72" s="239"/>
      <c r="L72" s="239"/>
      <c r="M72" s="239"/>
      <c r="N72" s="239"/>
      <c r="O72" s="239"/>
      <c r="P72" s="239"/>
      <c r="R72" s="6"/>
      <c r="S72" s="6"/>
      <c r="T72" s="115"/>
      <c r="U72" s="114"/>
      <c r="V72" s="116"/>
      <c r="W72" s="115"/>
      <c r="X72" s="115"/>
      <c r="Y72" s="115"/>
      <c r="Z72" s="115"/>
      <c r="AA72" s="6"/>
      <c r="AB72" s="6"/>
      <c r="AC72" s="6"/>
      <c r="AD72" s="6"/>
      <c r="AE72" s="6"/>
      <c r="AF72" s="6"/>
      <c r="AG72" s="100"/>
    </row>
    <row r="73" spans="2:33" ht="15" customHeight="1">
      <c r="B73" s="94"/>
      <c r="C73" s="95"/>
      <c r="D73" s="96" t="s">
        <v>79</v>
      </c>
      <c r="E73" s="96"/>
      <c r="F73" s="96"/>
      <c r="G73" s="97"/>
      <c r="H73" s="238"/>
      <c r="I73" s="238"/>
      <c r="J73" s="238"/>
      <c r="K73" s="239"/>
      <c r="L73" s="239"/>
      <c r="M73" s="239"/>
      <c r="N73" s="239"/>
      <c r="O73" s="239"/>
      <c r="P73" s="239"/>
      <c r="R73" s="6"/>
      <c r="S73" s="6"/>
      <c r="T73" s="115"/>
      <c r="U73" s="114"/>
      <c r="V73" s="114"/>
      <c r="W73" s="115"/>
      <c r="X73" s="114"/>
      <c r="Y73" s="115"/>
      <c r="Z73" s="115"/>
      <c r="AA73" s="6"/>
      <c r="AB73" s="6"/>
      <c r="AC73" s="6"/>
      <c r="AD73" s="6"/>
      <c r="AE73" s="6"/>
      <c r="AF73" s="6"/>
      <c r="AG73" s="100"/>
    </row>
    <row r="74" spans="2:33" ht="15" customHeight="1">
      <c r="B74" s="94"/>
      <c r="C74" s="95"/>
      <c r="D74" s="96"/>
      <c r="E74" s="96"/>
      <c r="F74" s="96"/>
      <c r="G74" s="97"/>
      <c r="J74" s="117"/>
      <c r="K74" s="117"/>
      <c r="L74" s="118"/>
      <c r="M74" s="99"/>
      <c r="N74" s="99"/>
      <c r="O74" s="99"/>
      <c r="P74" s="99"/>
      <c r="Q74" s="96"/>
      <c r="R74" s="6"/>
      <c r="S74" s="6"/>
      <c r="T74" s="6"/>
      <c r="U74" s="96"/>
      <c r="V74" s="96"/>
      <c r="W74" s="96"/>
      <c r="X74" s="96"/>
      <c r="Y74" s="96"/>
      <c r="Z74" s="6"/>
      <c r="AA74" s="6"/>
      <c r="AB74" s="6"/>
      <c r="AC74" s="6"/>
      <c r="AD74" s="6"/>
      <c r="AE74" s="6"/>
      <c r="AF74" s="6"/>
      <c r="AG74" s="100"/>
    </row>
    <row r="75" spans="2:33" ht="15" customHeight="1">
      <c r="B75" s="94"/>
      <c r="C75" s="95"/>
      <c r="D75" s="96" t="s">
        <v>80</v>
      </c>
      <c r="E75" s="96"/>
      <c r="F75" s="96"/>
      <c r="G75" s="97"/>
      <c r="J75" s="117"/>
      <c r="K75" s="117"/>
      <c r="L75" s="118"/>
      <c r="M75" s="99"/>
      <c r="N75" s="99"/>
      <c r="O75" s="99"/>
      <c r="P75" s="99"/>
      <c r="Q75" s="96"/>
      <c r="R75" s="96"/>
      <c r="S75" s="96"/>
      <c r="T75" s="96"/>
      <c r="U75" s="96"/>
      <c r="V75" s="96"/>
      <c r="W75" s="94"/>
      <c r="X75" s="6"/>
      <c r="Y75" s="6"/>
      <c r="Z75" s="6"/>
      <c r="AA75" s="6"/>
      <c r="AB75" s="6"/>
      <c r="AC75" s="6"/>
      <c r="AD75" s="6"/>
      <c r="AE75" s="6"/>
      <c r="AF75" s="6"/>
      <c r="AG75" s="100"/>
    </row>
    <row r="76" spans="2:33" ht="15" customHeight="1">
      <c r="B76" s="94"/>
      <c r="C76" s="95"/>
      <c r="D76" s="119" t="s">
        <v>81</v>
      </c>
      <c r="E76" s="96"/>
      <c r="F76" s="96"/>
      <c r="G76" s="97"/>
      <c r="J76" s="97"/>
      <c r="K76" s="97"/>
      <c r="L76" s="99"/>
      <c r="M76" s="99"/>
      <c r="N76" s="99"/>
      <c r="O76" s="99"/>
      <c r="P76" s="99"/>
      <c r="Q76" s="96"/>
      <c r="R76" s="96"/>
      <c r="S76" s="96"/>
      <c r="T76" s="96"/>
      <c r="U76" s="96"/>
      <c r="V76" s="96"/>
      <c r="W76" s="94"/>
      <c r="X76" s="6"/>
      <c r="Y76" s="6"/>
      <c r="Z76" s="6"/>
      <c r="AA76" s="6"/>
      <c r="AB76" s="6"/>
      <c r="AC76" s="6"/>
      <c r="AD76" s="6"/>
      <c r="AE76" s="6"/>
      <c r="AF76" s="6"/>
      <c r="AG76" s="100"/>
    </row>
    <row r="77" spans="2:33" ht="15" customHeight="1">
      <c r="B77" s="94"/>
      <c r="C77" s="95"/>
      <c r="D77" s="96"/>
      <c r="E77" s="96"/>
      <c r="F77" s="96"/>
      <c r="G77" s="99"/>
      <c r="H77" s="99"/>
      <c r="I77" s="99"/>
      <c r="J77" s="99"/>
      <c r="K77" s="99"/>
      <c r="L77" s="99"/>
      <c r="M77" s="99"/>
      <c r="N77" s="99"/>
      <c r="O77" s="99"/>
      <c r="P77" s="99"/>
      <c r="Q77" s="96"/>
      <c r="R77" s="96"/>
      <c r="S77" s="96"/>
      <c r="T77" s="96"/>
      <c r="U77" s="96"/>
      <c r="V77" s="96"/>
      <c r="W77" s="94"/>
      <c r="X77" s="6"/>
      <c r="Y77" s="6"/>
      <c r="Z77" s="6"/>
      <c r="AA77" s="6"/>
      <c r="AB77" s="6"/>
      <c r="AC77" s="6"/>
      <c r="AD77" s="6"/>
      <c r="AE77" s="6"/>
      <c r="AF77" s="6"/>
      <c r="AG77" s="100"/>
    </row>
    <row r="78" spans="2:33" ht="15" customHeight="1">
      <c r="B78" s="6"/>
      <c r="C78" s="120"/>
      <c r="D78" s="121"/>
      <c r="E78" s="121"/>
      <c r="F78" s="121"/>
      <c r="G78" s="121"/>
      <c r="H78" s="122" t="s">
        <v>82</v>
      </c>
      <c r="I78" s="122"/>
      <c r="J78" s="122"/>
      <c r="K78" s="123"/>
      <c r="L78" s="123"/>
      <c r="M78" s="123"/>
      <c r="N78" s="123"/>
      <c r="O78" s="123"/>
      <c r="P78" s="123"/>
      <c r="Q78" s="123"/>
      <c r="R78" s="123"/>
      <c r="S78" s="123"/>
      <c r="T78" s="123"/>
      <c r="U78" s="123"/>
      <c r="V78" s="122" t="s">
        <v>83</v>
      </c>
      <c r="W78" s="21"/>
      <c r="X78" s="124"/>
      <c r="Y78" s="124"/>
      <c r="Z78" s="124"/>
      <c r="AA78" s="124"/>
      <c r="AB78" s="124"/>
      <c r="AC78" s="6"/>
      <c r="AD78" s="6"/>
      <c r="AE78" s="6"/>
      <c r="AF78" s="6"/>
      <c r="AG78" s="100"/>
    </row>
    <row r="79" spans="2:33" ht="6.75" customHeight="1">
      <c r="B79" s="6"/>
      <c r="C79" s="120"/>
      <c r="D79" s="121"/>
      <c r="E79" s="121"/>
      <c r="F79" s="121"/>
      <c r="G79" s="121"/>
      <c r="H79" s="122"/>
      <c r="I79" s="122"/>
      <c r="J79" s="122"/>
      <c r="K79" s="123"/>
      <c r="L79" s="123"/>
      <c r="M79" s="123"/>
      <c r="N79" s="123"/>
      <c r="O79" s="123"/>
      <c r="P79" s="123"/>
      <c r="Q79" s="123"/>
      <c r="R79" s="123"/>
      <c r="S79" s="123"/>
      <c r="T79" s="123"/>
      <c r="U79" s="123"/>
      <c r="V79" s="123"/>
      <c r="W79" s="124"/>
      <c r="X79" s="124"/>
      <c r="Y79" s="124"/>
      <c r="Z79" s="124"/>
      <c r="AA79" s="124"/>
      <c r="AB79" s="124"/>
      <c r="AC79" s="6"/>
      <c r="AD79" s="6"/>
      <c r="AE79" s="6"/>
      <c r="AF79" s="6"/>
      <c r="AG79" s="100"/>
    </row>
    <row r="80" spans="2:33" ht="15" customHeight="1">
      <c r="B80" s="6"/>
      <c r="C80" s="120"/>
      <c r="D80" s="14"/>
      <c r="E80" s="14"/>
      <c r="F80" s="14"/>
      <c r="G80" s="14"/>
      <c r="H80" s="247"/>
      <c r="I80" s="247"/>
      <c r="J80" s="247"/>
      <c r="K80" s="125"/>
      <c r="L80" s="125"/>
      <c r="M80" s="124"/>
      <c r="N80" s="124"/>
      <c r="O80" s="124"/>
      <c r="P80" s="124"/>
      <c r="Q80" s="124"/>
      <c r="R80" s="124"/>
      <c r="S80" s="124"/>
      <c r="T80" s="124"/>
      <c r="U80" s="124"/>
      <c r="V80" s="126"/>
      <c r="W80" s="126"/>
      <c r="X80" s="125"/>
      <c r="Y80" s="125"/>
      <c r="Z80" s="125"/>
      <c r="AA80" s="124"/>
      <c r="AB80" s="124"/>
      <c r="AC80" s="6"/>
      <c r="AD80" s="6"/>
      <c r="AE80" s="6"/>
      <c r="AF80" s="6"/>
      <c r="AG80" s="100"/>
    </row>
    <row r="81" spans="2:39" ht="15" customHeight="1">
      <c r="B81" s="6"/>
      <c r="C81" s="120"/>
      <c r="D81" s="14"/>
      <c r="E81" s="14"/>
      <c r="F81" s="14"/>
      <c r="G81" s="14"/>
      <c r="H81" s="21" t="s">
        <v>84</v>
      </c>
      <c r="I81" s="21"/>
      <c r="J81" s="21"/>
      <c r="K81" s="124"/>
      <c r="L81" s="124"/>
      <c r="M81" s="124"/>
      <c r="N81" s="124"/>
      <c r="O81" s="124"/>
      <c r="P81" s="124"/>
      <c r="Q81" s="124"/>
      <c r="R81" s="21"/>
      <c r="S81" s="21"/>
      <c r="T81" s="21"/>
      <c r="U81" s="21"/>
      <c r="V81" s="21" t="s">
        <v>85</v>
      </c>
      <c r="W81" s="21"/>
      <c r="X81" s="124"/>
      <c r="Y81" s="124"/>
      <c r="Z81" s="124"/>
      <c r="AA81" s="124"/>
      <c r="AB81" s="124"/>
      <c r="AC81" s="6"/>
      <c r="AD81" s="6"/>
      <c r="AE81" s="6"/>
      <c r="AF81" s="6"/>
      <c r="AG81" s="100"/>
    </row>
    <row r="82" spans="2:39" ht="15" customHeight="1">
      <c r="B82" s="6"/>
      <c r="C82" s="120"/>
      <c r="D82" s="14"/>
      <c r="E82" s="14"/>
      <c r="F82" s="14"/>
      <c r="G82" s="14"/>
      <c r="H82" s="124" t="s">
        <v>86</v>
      </c>
      <c r="I82" s="124"/>
      <c r="J82" s="124"/>
      <c r="K82" s="124"/>
      <c r="L82" s="124"/>
      <c r="M82" s="124"/>
      <c r="N82" s="124"/>
      <c r="O82" s="124"/>
      <c r="P82" s="124"/>
      <c r="Q82" s="124"/>
      <c r="R82" s="124"/>
      <c r="S82" s="124"/>
      <c r="T82" s="124"/>
      <c r="U82" s="124"/>
      <c r="V82" s="124" t="s">
        <v>86</v>
      </c>
      <c r="W82" s="124"/>
      <c r="X82" s="124"/>
      <c r="Y82" s="124"/>
      <c r="Z82" s="124"/>
      <c r="AA82" s="124"/>
      <c r="AB82" s="124"/>
      <c r="AC82" s="6"/>
      <c r="AD82" s="6"/>
      <c r="AE82" s="6"/>
      <c r="AF82" s="6"/>
      <c r="AG82" s="100"/>
    </row>
    <row r="83" spans="2:39" ht="18" customHeight="1">
      <c r="B83" s="127"/>
      <c r="C83" s="248"/>
      <c r="D83" s="249"/>
      <c r="E83" s="249"/>
      <c r="F83" s="249"/>
      <c r="G83" s="249"/>
      <c r="H83" s="249"/>
      <c r="I83" s="249"/>
      <c r="J83" s="249"/>
      <c r="K83" s="249"/>
      <c r="L83" s="249"/>
      <c r="M83" s="249"/>
      <c r="N83" s="249"/>
      <c r="O83" s="249"/>
      <c r="P83" s="249"/>
      <c r="Q83" s="249"/>
      <c r="R83" s="249"/>
      <c r="S83" s="249"/>
      <c r="T83" s="249"/>
      <c r="U83" s="249"/>
      <c r="V83" s="249"/>
      <c r="W83" s="249"/>
      <c r="X83" s="249"/>
      <c r="Y83" s="124"/>
      <c r="Z83" s="124"/>
      <c r="AA83" s="124"/>
      <c r="AB83" s="124"/>
      <c r="AC83" s="6"/>
      <c r="AD83" s="6"/>
      <c r="AE83" s="6"/>
      <c r="AF83" s="6"/>
      <c r="AG83" s="100"/>
    </row>
    <row r="84" spans="2:39" ht="18.75" customHeight="1" thickBot="1">
      <c r="B84" s="128"/>
      <c r="C84" s="129"/>
      <c r="D84" s="130"/>
      <c r="E84" s="130"/>
      <c r="F84" s="130"/>
      <c r="G84" s="130"/>
      <c r="H84" s="130"/>
      <c r="I84" s="130"/>
      <c r="J84" s="130"/>
      <c r="K84" s="130"/>
      <c r="L84" s="130"/>
      <c r="M84" s="130"/>
      <c r="N84" s="130"/>
      <c r="O84" s="130"/>
      <c r="P84" s="130"/>
      <c r="Q84" s="130"/>
      <c r="R84" s="130"/>
      <c r="S84" s="130"/>
      <c r="T84" s="130"/>
      <c r="U84" s="130"/>
      <c r="V84" s="130"/>
      <c r="W84" s="130"/>
      <c r="X84" s="131"/>
      <c r="Y84" s="132"/>
      <c r="Z84" s="132"/>
      <c r="AA84" s="132"/>
      <c r="AB84" s="132"/>
      <c r="AC84" s="133"/>
      <c r="AD84" s="133"/>
      <c r="AE84" s="133"/>
      <c r="AF84" s="133"/>
      <c r="AG84" s="134"/>
    </row>
    <row r="85" spans="2:39" ht="24.75" customHeight="1">
      <c r="B85" s="128"/>
      <c r="C85" s="135"/>
      <c r="D85" s="136"/>
      <c r="E85" s="136"/>
      <c r="F85" s="136"/>
      <c r="G85" s="136"/>
      <c r="H85" s="136"/>
      <c r="I85" s="136"/>
      <c r="J85" s="136"/>
      <c r="K85" s="136"/>
      <c r="L85" s="136"/>
      <c r="M85" s="136"/>
      <c r="N85" s="136"/>
      <c r="O85" s="136"/>
      <c r="P85" s="136"/>
      <c r="Q85" s="136"/>
      <c r="R85" s="136"/>
      <c r="S85" s="136"/>
      <c r="T85" s="136"/>
      <c r="U85" s="136"/>
      <c r="V85" s="136"/>
      <c r="W85" s="136"/>
      <c r="X85" s="137"/>
      <c r="Y85" s="92"/>
      <c r="Z85" s="92"/>
      <c r="AA85" s="92"/>
      <c r="AB85" s="92"/>
      <c r="AC85" s="92"/>
      <c r="AD85" s="92"/>
      <c r="AE85" s="92"/>
      <c r="AF85" s="250" t="s">
        <v>0</v>
      </c>
      <c r="AG85" s="251"/>
    </row>
    <row r="86" spans="2:39" ht="21.75" customHeight="1">
      <c r="C86" s="138"/>
      <c r="D86" s="249" t="s">
        <v>87</v>
      </c>
      <c r="E86" s="249"/>
      <c r="F86" s="249"/>
      <c r="G86" s="249"/>
      <c r="H86" s="249"/>
      <c r="I86" s="249"/>
      <c r="J86" s="249"/>
      <c r="K86" s="249"/>
      <c r="L86" s="249"/>
      <c r="M86" s="249"/>
      <c r="N86" s="249"/>
      <c r="O86" s="249"/>
      <c r="P86" s="249"/>
      <c r="Q86" s="249"/>
      <c r="R86" s="249"/>
      <c r="S86" s="249"/>
      <c r="T86" s="249"/>
      <c r="U86" s="249"/>
      <c r="V86" s="249"/>
      <c r="W86" s="249"/>
      <c r="X86" s="249"/>
      <c r="Y86" s="249"/>
      <c r="Z86" s="249"/>
      <c r="AA86" s="249"/>
      <c r="AB86" s="249"/>
      <c r="AC86" s="249"/>
      <c r="AD86" s="249"/>
      <c r="AE86" s="249"/>
      <c r="AF86" s="249"/>
      <c r="AG86" s="252"/>
    </row>
    <row r="87" spans="2:39" s="20" customFormat="1" ht="21.75" customHeight="1">
      <c r="C87" s="120" t="s">
        <v>88</v>
      </c>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124"/>
      <c r="AE87" s="124"/>
      <c r="AF87" s="124"/>
      <c r="AG87" s="139"/>
      <c r="AL87" s="22"/>
      <c r="AM87" s="22"/>
    </row>
    <row r="88" spans="2:39" s="20" customFormat="1" ht="18.75" customHeight="1">
      <c r="C88" s="120"/>
      <c r="D88" s="253" t="s">
        <v>89</v>
      </c>
      <c r="E88" s="253"/>
      <c r="F88" s="253"/>
      <c r="G88" s="253"/>
      <c r="H88" s="253"/>
      <c r="I88" s="253"/>
      <c r="J88" s="253"/>
      <c r="K88" s="253"/>
      <c r="L88" s="253"/>
      <c r="M88" s="253"/>
      <c r="N88" s="253"/>
      <c r="O88" s="253"/>
      <c r="P88" s="253"/>
      <c r="Q88" s="253"/>
      <c r="R88" s="253"/>
      <c r="S88" s="253"/>
      <c r="T88" s="253"/>
      <c r="U88" s="253"/>
      <c r="V88" s="253"/>
      <c r="W88" s="253"/>
      <c r="X88" s="253"/>
      <c r="Y88" s="253"/>
      <c r="Z88" s="253"/>
      <c r="AA88" s="253"/>
      <c r="AB88" s="253"/>
      <c r="AC88" s="253"/>
      <c r="AD88" s="253"/>
      <c r="AE88" s="253"/>
      <c r="AF88" s="253"/>
      <c r="AG88" s="254"/>
      <c r="AL88" s="22"/>
      <c r="AM88" s="22"/>
    </row>
    <row r="89" spans="2:39" s="20" customFormat="1" ht="20.25" customHeight="1">
      <c r="C89" s="120"/>
      <c r="D89" s="246" t="s">
        <v>90</v>
      </c>
      <c r="E89" s="246"/>
      <c r="F89" s="246"/>
      <c r="G89" s="246"/>
      <c r="H89" s="246"/>
      <c r="I89" s="246"/>
      <c r="J89" s="246"/>
      <c r="K89" s="246"/>
      <c r="L89" s="246"/>
      <c r="M89" s="246"/>
      <c r="N89" s="246"/>
      <c r="O89" s="246"/>
      <c r="P89" s="246"/>
      <c r="Q89" s="246"/>
      <c r="R89" s="246"/>
      <c r="S89" s="246"/>
      <c r="T89" s="246"/>
      <c r="U89" s="246"/>
      <c r="V89" s="246"/>
      <c r="W89" s="246"/>
      <c r="X89" s="246"/>
      <c r="Y89" s="246"/>
      <c r="Z89" s="246"/>
      <c r="AA89" s="246"/>
      <c r="AB89" s="246"/>
      <c r="AC89" s="246"/>
      <c r="AD89" s="246"/>
      <c r="AE89" s="246"/>
      <c r="AF89" s="246"/>
      <c r="AG89" s="139"/>
      <c r="AL89" s="22"/>
      <c r="AM89" s="22"/>
    </row>
    <row r="90" spans="2:39" s="20" customFormat="1" ht="21" customHeight="1">
      <c r="C90" s="120"/>
      <c r="D90" s="246" t="s">
        <v>91</v>
      </c>
      <c r="E90" s="246"/>
      <c r="F90" s="246"/>
      <c r="G90" s="246"/>
      <c r="H90" s="246"/>
      <c r="I90" s="246"/>
      <c r="J90" s="246"/>
      <c r="K90" s="246"/>
      <c r="L90" s="246"/>
      <c r="M90" s="246"/>
      <c r="N90" s="246"/>
      <c r="O90" s="246"/>
      <c r="P90" s="246"/>
      <c r="Q90" s="246"/>
      <c r="R90" s="246"/>
      <c r="S90" s="246"/>
      <c r="T90" s="246"/>
      <c r="U90" s="246"/>
      <c r="V90" s="246"/>
      <c r="W90" s="246"/>
      <c r="X90" s="246"/>
      <c r="Y90" s="246"/>
      <c r="Z90" s="246"/>
      <c r="AA90" s="246"/>
      <c r="AB90" s="246"/>
      <c r="AC90" s="246"/>
      <c r="AD90" s="246"/>
      <c r="AE90" s="246"/>
      <c r="AF90" s="246"/>
      <c r="AG90" s="255"/>
      <c r="AL90" s="22"/>
      <c r="AM90" s="22"/>
    </row>
    <row r="91" spans="2:39" s="20" customFormat="1" ht="54" customHeight="1">
      <c r="C91" s="120"/>
      <c r="D91" s="256" t="s">
        <v>92</v>
      </c>
      <c r="E91" s="256"/>
      <c r="F91" s="256"/>
      <c r="G91" s="256"/>
      <c r="H91" s="256"/>
      <c r="I91" s="256"/>
      <c r="J91" s="256"/>
      <c r="K91" s="256"/>
      <c r="L91" s="256"/>
      <c r="M91" s="256"/>
      <c r="N91" s="256"/>
      <c r="O91" s="256"/>
      <c r="P91" s="256"/>
      <c r="Q91" s="256"/>
      <c r="R91" s="256"/>
      <c r="S91" s="256"/>
      <c r="T91" s="256"/>
      <c r="U91" s="256"/>
      <c r="V91" s="256"/>
      <c r="W91" s="256"/>
      <c r="X91" s="256"/>
      <c r="Y91" s="256"/>
      <c r="Z91" s="256"/>
      <c r="AA91" s="256"/>
      <c r="AB91" s="256"/>
      <c r="AC91" s="256"/>
      <c r="AD91" s="256"/>
      <c r="AE91" s="256"/>
      <c r="AF91" s="256"/>
      <c r="AG91" s="257"/>
      <c r="AL91" s="22"/>
      <c r="AM91" s="22"/>
    </row>
    <row r="92" spans="2:39" s="20" customFormat="1" ht="22.5" customHeight="1">
      <c r="C92" s="120"/>
      <c r="D92" s="246" t="s">
        <v>93</v>
      </c>
      <c r="E92" s="246"/>
      <c r="F92" s="246"/>
      <c r="G92" s="246"/>
      <c r="H92" s="246"/>
      <c r="I92" s="246"/>
      <c r="J92" s="246"/>
      <c r="K92" s="246"/>
      <c r="L92" s="246"/>
      <c r="M92" s="246"/>
      <c r="N92" s="246"/>
      <c r="O92" s="246"/>
      <c r="P92" s="246"/>
      <c r="Q92" s="246"/>
      <c r="R92" s="246"/>
      <c r="S92" s="246"/>
      <c r="T92" s="246"/>
      <c r="U92" s="246"/>
      <c r="V92" s="246"/>
      <c r="W92" s="246"/>
      <c r="X92" s="246"/>
      <c r="Y92" s="246"/>
      <c r="Z92" s="246"/>
      <c r="AA92" s="246"/>
      <c r="AB92" s="246"/>
      <c r="AC92" s="246"/>
      <c r="AD92" s="246"/>
      <c r="AE92" s="246"/>
      <c r="AF92" s="246"/>
      <c r="AG92" s="139"/>
      <c r="AL92" s="22"/>
      <c r="AM92" s="22"/>
    </row>
    <row r="93" spans="2:39" s="20" customFormat="1" ht="19.5" customHeight="1">
      <c r="C93" s="140" t="s">
        <v>94</v>
      </c>
      <c r="D93" s="124" t="s">
        <v>95</v>
      </c>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39"/>
      <c r="AL93" s="22"/>
      <c r="AM93" s="22"/>
    </row>
    <row r="94" spans="2:39" s="20" customFormat="1" ht="21" customHeight="1">
      <c r="C94" s="141" t="s">
        <v>96</v>
      </c>
      <c r="D94" s="124"/>
      <c r="E94" s="124"/>
      <c r="F94" s="124"/>
      <c r="G94" s="124"/>
      <c r="H94" s="124"/>
      <c r="I94" s="124"/>
      <c r="J94" s="124"/>
      <c r="K94" s="124"/>
      <c r="L94" s="124"/>
      <c r="M94" s="124"/>
      <c r="N94" s="124"/>
      <c r="O94" s="124"/>
      <c r="P94" s="124"/>
      <c r="Q94" s="124"/>
      <c r="R94" s="124"/>
      <c r="S94" s="124"/>
      <c r="T94" s="124"/>
      <c r="U94" s="124"/>
      <c r="V94" s="124"/>
      <c r="W94" s="124"/>
      <c r="X94" s="124"/>
      <c r="Y94" s="124"/>
      <c r="Z94" s="124"/>
      <c r="AA94" s="124"/>
      <c r="AB94" s="124"/>
      <c r="AC94" s="124"/>
      <c r="AD94" s="124"/>
      <c r="AE94" s="124"/>
      <c r="AF94" s="124"/>
      <c r="AG94" s="139"/>
      <c r="AL94" s="22"/>
      <c r="AM94" s="22"/>
    </row>
    <row r="95" spans="2:39" s="20" customFormat="1" ht="21.75" customHeight="1">
      <c r="C95" s="120"/>
      <c r="D95" s="142" t="s">
        <v>97</v>
      </c>
      <c r="E95" s="142"/>
      <c r="F95" s="142"/>
      <c r="G95" s="143"/>
      <c r="H95" s="143"/>
      <c r="I95" s="143"/>
      <c r="J95" s="143"/>
      <c r="K95" s="143"/>
      <c r="L95" s="143"/>
      <c r="M95" s="143"/>
      <c r="N95" s="143"/>
      <c r="O95" s="143"/>
      <c r="P95" s="143"/>
      <c r="Q95" s="143"/>
      <c r="R95" s="143"/>
      <c r="S95" s="143"/>
      <c r="T95" s="143"/>
      <c r="U95" s="143"/>
      <c r="V95" s="143"/>
      <c r="W95" s="143"/>
      <c r="X95" s="143"/>
      <c r="Y95" s="143"/>
      <c r="Z95" s="143"/>
      <c r="AA95" s="143"/>
      <c r="AB95" s="143"/>
      <c r="AC95" s="143"/>
      <c r="AD95" s="143"/>
      <c r="AE95" s="143"/>
      <c r="AF95" s="143"/>
      <c r="AG95" s="139"/>
      <c r="AL95" s="22"/>
      <c r="AM95" s="22"/>
    </row>
    <row r="96" spans="2:39" s="20" customFormat="1" ht="24.75" customHeight="1">
      <c r="C96" s="120"/>
      <c r="D96" s="142" t="s">
        <v>98</v>
      </c>
      <c r="E96" s="142"/>
      <c r="F96" s="142"/>
      <c r="G96" s="143"/>
      <c r="H96" s="143"/>
      <c r="I96" s="143"/>
      <c r="J96" s="143"/>
      <c r="K96" s="143"/>
      <c r="L96" s="143"/>
      <c r="M96" s="143"/>
      <c r="N96" s="143"/>
      <c r="O96" s="143"/>
      <c r="P96" s="143"/>
      <c r="Q96" s="143"/>
      <c r="R96" s="143"/>
      <c r="S96" s="143"/>
      <c r="T96" s="143"/>
      <c r="U96" s="143"/>
      <c r="V96" s="143"/>
      <c r="W96" s="143"/>
      <c r="X96" s="143"/>
      <c r="Y96" s="143"/>
      <c r="Z96" s="143"/>
      <c r="AA96" s="143"/>
      <c r="AB96" s="143"/>
      <c r="AC96" s="143"/>
      <c r="AD96" s="143"/>
      <c r="AE96" s="143"/>
      <c r="AF96" s="143"/>
      <c r="AG96" s="139"/>
      <c r="AL96" s="22"/>
      <c r="AM96" s="22"/>
    </row>
    <row r="97" spans="3:39" s="20" customFormat="1" ht="22.5" customHeight="1">
      <c r="C97" s="120"/>
      <c r="D97" s="142" t="s">
        <v>99</v>
      </c>
      <c r="E97" s="142"/>
      <c r="F97" s="142"/>
      <c r="G97" s="143"/>
      <c r="H97" s="143"/>
      <c r="I97" s="143"/>
      <c r="J97" s="143"/>
      <c r="K97" s="143"/>
      <c r="L97" s="143"/>
      <c r="M97" s="143"/>
      <c r="N97" s="143"/>
      <c r="O97" s="143"/>
      <c r="P97" s="143"/>
      <c r="Q97" s="143"/>
      <c r="R97" s="143"/>
      <c r="S97" s="143"/>
      <c r="T97" s="143"/>
      <c r="U97" s="143"/>
      <c r="V97" s="143"/>
      <c r="W97" s="143"/>
      <c r="X97" s="143"/>
      <c r="Y97" s="143"/>
      <c r="Z97" s="143"/>
      <c r="AA97" s="143"/>
      <c r="AB97" s="143"/>
      <c r="AC97" s="143"/>
      <c r="AD97" s="143"/>
      <c r="AE97" s="143"/>
      <c r="AF97" s="143"/>
      <c r="AG97" s="139"/>
      <c r="AL97" s="22"/>
      <c r="AM97" s="22"/>
    </row>
    <row r="98" spans="3:39" s="20" customFormat="1" ht="23.25" customHeight="1">
      <c r="C98" s="120"/>
      <c r="D98" s="142" t="s">
        <v>100</v>
      </c>
      <c r="E98" s="142"/>
      <c r="F98" s="142"/>
      <c r="G98" s="143"/>
      <c r="H98" s="143"/>
      <c r="I98" s="143"/>
      <c r="J98" s="143"/>
      <c r="K98" s="143"/>
      <c r="L98" s="143"/>
      <c r="M98" s="143"/>
      <c r="N98" s="143"/>
      <c r="O98" s="143"/>
      <c r="P98" s="143"/>
      <c r="Q98" s="143"/>
      <c r="R98" s="143"/>
      <c r="S98" s="143"/>
      <c r="T98" s="143"/>
      <c r="U98" s="143"/>
      <c r="V98" s="143"/>
      <c r="W98" s="143"/>
      <c r="X98" s="143"/>
      <c r="Y98" s="143"/>
      <c r="Z98" s="143"/>
      <c r="AA98" s="143"/>
      <c r="AB98" s="143"/>
      <c r="AC98" s="143"/>
      <c r="AD98" s="143"/>
      <c r="AE98" s="143"/>
      <c r="AF98" s="143"/>
      <c r="AG98" s="139"/>
      <c r="AL98" s="22"/>
      <c r="AM98" s="22"/>
    </row>
    <row r="99" spans="3:39" s="20" customFormat="1" ht="24.75" customHeight="1">
      <c r="C99" s="120"/>
      <c r="D99" s="142" t="s">
        <v>101</v>
      </c>
      <c r="E99" s="142"/>
      <c r="F99" s="142"/>
      <c r="G99" s="143"/>
      <c r="H99" s="143"/>
      <c r="I99" s="143"/>
      <c r="J99" s="143"/>
      <c r="K99" s="143"/>
      <c r="L99" s="143"/>
      <c r="M99" s="143"/>
      <c r="N99" s="143"/>
      <c r="O99" s="143"/>
      <c r="P99" s="143"/>
      <c r="Q99" s="143"/>
      <c r="R99" s="143"/>
      <c r="S99" s="143"/>
      <c r="T99" s="143"/>
      <c r="U99" s="143"/>
      <c r="V99" s="143"/>
      <c r="W99" s="143"/>
      <c r="X99" s="143"/>
      <c r="Y99" s="143"/>
      <c r="Z99" s="143"/>
      <c r="AA99" s="143"/>
      <c r="AB99" s="143"/>
      <c r="AC99" s="143"/>
      <c r="AD99" s="143"/>
      <c r="AE99" s="143"/>
      <c r="AF99" s="143"/>
      <c r="AG99" s="139"/>
      <c r="AL99" s="22"/>
      <c r="AM99" s="22"/>
    </row>
    <row r="100" spans="3:39" s="20" customFormat="1" ht="24.75" customHeight="1">
      <c r="C100" s="120"/>
      <c r="D100" s="142" t="s">
        <v>102</v>
      </c>
      <c r="E100" s="142"/>
      <c r="F100" s="142"/>
      <c r="G100" s="143"/>
      <c r="H100" s="143"/>
      <c r="I100" s="143"/>
      <c r="J100" s="143"/>
      <c r="K100" s="143"/>
      <c r="L100" s="143"/>
      <c r="M100" s="143"/>
      <c r="N100" s="143"/>
      <c r="O100" s="143"/>
      <c r="P100" s="143"/>
      <c r="Q100" s="143"/>
      <c r="R100" s="143"/>
      <c r="S100" s="143"/>
      <c r="T100" s="143"/>
      <c r="U100" s="143"/>
      <c r="V100" s="143"/>
      <c r="W100" s="143"/>
      <c r="X100" s="143"/>
      <c r="Y100" s="143"/>
      <c r="Z100" s="143"/>
      <c r="AA100" s="143"/>
      <c r="AB100" s="143"/>
      <c r="AC100" s="143"/>
      <c r="AD100" s="143"/>
      <c r="AE100" s="143"/>
      <c r="AF100" s="143"/>
      <c r="AG100" s="139"/>
      <c r="AL100" s="22"/>
      <c r="AM100" s="22"/>
    </row>
    <row r="101" spans="3:39" s="20" customFormat="1" ht="24.75" customHeight="1">
      <c r="C101" s="141" t="s">
        <v>103</v>
      </c>
      <c r="D101" s="124"/>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39"/>
      <c r="AL101" s="22"/>
      <c r="AM101" s="22"/>
    </row>
    <row r="102" spans="3:39" s="20" customFormat="1" ht="24.75" hidden="1" customHeight="1">
      <c r="C102" s="141" t="s">
        <v>104</v>
      </c>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c r="AG102" s="139"/>
      <c r="AL102" s="22"/>
      <c r="AM102" s="22"/>
    </row>
    <row r="103" spans="3:39" s="20" customFormat="1" ht="20.25" hidden="1" customHeight="1">
      <c r="C103" s="120"/>
      <c r="D103" s="124" t="s">
        <v>105</v>
      </c>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39"/>
      <c r="AL103" s="22"/>
      <c r="AM103" s="22"/>
    </row>
    <row r="104" spans="3:39" s="20" customFormat="1" ht="23.25" customHeight="1">
      <c r="C104" s="141" t="s">
        <v>106</v>
      </c>
      <c r="D104" s="124"/>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c r="AA104" s="124"/>
      <c r="AB104" s="124"/>
      <c r="AC104" s="124"/>
      <c r="AD104" s="124"/>
      <c r="AE104" s="124"/>
      <c r="AF104" s="124"/>
      <c r="AG104" s="139"/>
      <c r="AL104" s="22"/>
      <c r="AM104" s="22"/>
    </row>
    <row r="105" spans="3:39" s="20" customFormat="1" ht="24" customHeight="1">
      <c r="C105" s="141" t="s">
        <v>107</v>
      </c>
      <c r="D105" s="124"/>
      <c r="E105" s="124"/>
      <c r="F105" s="124"/>
      <c r="G105" s="124"/>
      <c r="H105" s="124"/>
      <c r="I105" s="124"/>
      <c r="J105" s="124"/>
      <c r="K105" s="124"/>
      <c r="L105" s="124"/>
      <c r="M105" s="124"/>
      <c r="N105" s="124"/>
      <c r="O105" s="124"/>
      <c r="P105" s="124"/>
      <c r="Q105" s="124"/>
      <c r="R105" s="124"/>
      <c r="S105" s="124"/>
      <c r="T105" s="124"/>
      <c r="U105" s="124"/>
      <c r="V105" s="124"/>
      <c r="W105" s="124"/>
      <c r="X105" s="124"/>
      <c r="Y105" s="124"/>
      <c r="Z105" s="124"/>
      <c r="AA105" s="124"/>
      <c r="AB105" s="124"/>
      <c r="AC105" s="124"/>
      <c r="AD105" s="124"/>
      <c r="AE105" s="124"/>
      <c r="AF105" s="124"/>
      <c r="AG105" s="139"/>
      <c r="AL105" s="22"/>
      <c r="AM105" s="22"/>
    </row>
    <row r="106" spans="3:39" s="145" customFormat="1" ht="21" customHeight="1">
      <c r="C106" s="141" t="s">
        <v>108</v>
      </c>
      <c r="D106" s="144"/>
      <c r="E106" s="144"/>
      <c r="F106" s="144"/>
      <c r="G106" s="124"/>
      <c r="H106" s="124"/>
      <c r="I106" s="124"/>
      <c r="J106" s="124"/>
      <c r="K106" s="124"/>
      <c r="L106" s="124"/>
      <c r="M106" s="124"/>
      <c r="N106" s="124"/>
      <c r="O106" s="124"/>
      <c r="P106" s="124"/>
      <c r="Q106" s="124"/>
      <c r="R106" s="124"/>
      <c r="S106" s="124"/>
      <c r="T106" s="124"/>
      <c r="U106" s="124"/>
      <c r="V106" s="124"/>
      <c r="W106" s="124"/>
      <c r="X106" s="124"/>
      <c r="Y106" s="124"/>
      <c r="Z106" s="124"/>
      <c r="AA106" s="124"/>
      <c r="AB106" s="124"/>
      <c r="AC106" s="124"/>
      <c r="AD106" s="124"/>
      <c r="AE106" s="124"/>
      <c r="AF106" s="124"/>
      <c r="AG106" s="139"/>
      <c r="AL106" s="146"/>
      <c r="AM106" s="146"/>
    </row>
    <row r="107" spans="3:39" s="145" customFormat="1" ht="19.5" customHeight="1">
      <c r="C107" s="141" t="s">
        <v>109</v>
      </c>
      <c r="D107" s="124"/>
      <c r="E107" s="124"/>
      <c r="F107" s="124"/>
      <c r="G107" s="124"/>
      <c r="H107" s="124"/>
      <c r="I107" s="124"/>
      <c r="J107" s="124"/>
      <c r="K107" s="124"/>
      <c r="L107" s="124"/>
      <c r="M107" s="124"/>
      <c r="N107" s="124"/>
      <c r="O107" s="124"/>
      <c r="P107" s="124"/>
      <c r="Q107" s="124"/>
      <c r="R107" s="124"/>
      <c r="S107" s="124"/>
      <c r="T107" s="124"/>
      <c r="U107" s="124"/>
      <c r="V107" s="124"/>
      <c r="W107" s="124"/>
      <c r="X107" s="124"/>
      <c r="Y107" s="124"/>
      <c r="Z107" s="124"/>
      <c r="AA107" s="124"/>
      <c r="AB107" s="124"/>
      <c r="AC107" s="124"/>
      <c r="AD107" s="124"/>
      <c r="AE107" s="124"/>
      <c r="AF107" s="124"/>
      <c r="AG107" s="139"/>
      <c r="AL107" s="146"/>
      <c r="AM107" s="146"/>
    </row>
    <row r="108" spans="3:39" s="145" customFormat="1" ht="19.5" customHeight="1">
      <c r="C108" s="141" t="s">
        <v>110</v>
      </c>
      <c r="D108" s="124"/>
      <c r="E108" s="124"/>
      <c r="F108" s="124"/>
      <c r="G108" s="124"/>
      <c r="H108" s="124"/>
      <c r="I108" s="124"/>
      <c r="J108" s="124"/>
      <c r="K108" s="124"/>
      <c r="L108" s="124"/>
      <c r="M108" s="124"/>
      <c r="N108" s="124"/>
      <c r="O108" s="124"/>
      <c r="P108" s="124"/>
      <c r="Q108" s="124"/>
      <c r="R108" s="124"/>
      <c r="S108" s="124"/>
      <c r="T108" s="124"/>
      <c r="U108" s="124"/>
      <c r="V108" s="124"/>
      <c r="W108" s="124"/>
      <c r="X108" s="124"/>
      <c r="Y108" s="124"/>
      <c r="Z108" s="124"/>
      <c r="AA108" s="124"/>
      <c r="AB108" s="124"/>
      <c r="AC108" s="124"/>
      <c r="AD108" s="124"/>
      <c r="AE108" s="124"/>
      <c r="AF108" s="124"/>
      <c r="AG108" s="139"/>
      <c r="AL108" s="146"/>
      <c r="AM108" s="146"/>
    </row>
    <row r="109" spans="3:39" s="20" customFormat="1" ht="18.75" customHeight="1">
      <c r="C109" s="147" t="s">
        <v>111</v>
      </c>
      <c r="D109" s="258" t="s">
        <v>112</v>
      </c>
      <c r="E109" s="258"/>
      <c r="F109" s="258"/>
      <c r="G109" s="258"/>
      <c r="H109" s="258"/>
      <c r="I109" s="258"/>
      <c r="J109" s="258"/>
      <c r="K109" s="258"/>
      <c r="L109" s="258"/>
      <c r="M109" s="258"/>
      <c r="N109" s="258"/>
      <c r="O109" s="258"/>
      <c r="P109" s="258"/>
      <c r="Q109" s="258"/>
      <c r="R109" s="258"/>
      <c r="S109" s="258"/>
      <c r="T109" s="258"/>
      <c r="U109" s="258"/>
      <c r="V109" s="258"/>
      <c r="W109" s="258"/>
      <c r="X109" s="258"/>
      <c r="Y109" s="258"/>
      <c r="Z109" s="258"/>
      <c r="AA109" s="258"/>
      <c r="AB109" s="258"/>
      <c r="AC109" s="258"/>
      <c r="AD109" s="258"/>
      <c r="AE109" s="258"/>
      <c r="AF109" s="258"/>
      <c r="AG109" s="139"/>
      <c r="AL109" s="22"/>
      <c r="AM109" s="22"/>
    </row>
    <row r="110" spans="3:39" s="20" customFormat="1" ht="16.5" customHeight="1">
      <c r="C110" s="148" t="s">
        <v>113</v>
      </c>
      <c r="D110" s="124" t="s">
        <v>114</v>
      </c>
      <c r="E110" s="124"/>
      <c r="F110" s="124"/>
      <c r="G110" s="124"/>
      <c r="H110" s="124"/>
      <c r="I110" s="124"/>
      <c r="J110" s="124"/>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c r="AG110" s="139"/>
      <c r="AL110" s="22"/>
      <c r="AM110" s="22"/>
    </row>
    <row r="111" spans="3:39" s="145" customFormat="1" ht="19.5" customHeight="1">
      <c r="C111" s="149"/>
      <c r="D111" s="150"/>
      <c r="E111" s="151"/>
      <c r="F111" s="151"/>
      <c r="G111" s="151"/>
      <c r="H111" s="151"/>
      <c r="I111" s="151"/>
      <c r="J111" s="151"/>
      <c r="K111" s="151"/>
      <c r="L111" s="151"/>
      <c r="M111" s="151"/>
      <c r="N111" s="151"/>
      <c r="O111" s="151"/>
      <c r="P111" s="151"/>
      <c r="Q111" s="151"/>
      <c r="R111" s="151"/>
      <c r="S111" s="151"/>
      <c r="T111" s="124"/>
      <c r="U111" s="124"/>
      <c r="V111" s="124"/>
      <c r="W111" s="124"/>
      <c r="X111" s="124"/>
      <c r="Y111" s="124"/>
      <c r="Z111" s="124"/>
      <c r="AA111" s="124"/>
      <c r="AB111" s="124"/>
      <c r="AC111" s="124"/>
      <c r="AD111" s="124"/>
      <c r="AE111" s="124"/>
      <c r="AF111" s="124"/>
      <c r="AG111" s="139"/>
      <c r="AL111" s="146"/>
      <c r="AM111" s="146"/>
    </row>
    <row r="112" spans="3:39" s="145" customFormat="1" ht="12.75" customHeight="1" thickBot="1">
      <c r="C112" s="152"/>
      <c r="D112" s="259" t="s">
        <v>115</v>
      </c>
      <c r="E112" s="259"/>
      <c r="F112" s="259"/>
      <c r="G112" s="259"/>
      <c r="H112" s="259"/>
      <c r="I112" s="259"/>
      <c r="J112" s="259"/>
      <c r="K112" s="259"/>
      <c r="L112" s="259"/>
      <c r="M112" s="259"/>
      <c r="N112" s="259"/>
      <c r="O112" s="259"/>
      <c r="P112" s="259"/>
      <c r="Q112" s="259"/>
      <c r="R112" s="259"/>
      <c r="S112" s="259"/>
      <c r="T112" s="259"/>
      <c r="U112" s="259"/>
      <c r="V112" s="259"/>
      <c r="W112" s="259"/>
      <c r="X112" s="259"/>
      <c r="Y112" s="259"/>
      <c r="Z112" s="259"/>
      <c r="AA112" s="259"/>
      <c r="AB112" s="259"/>
      <c r="AC112" s="259"/>
      <c r="AD112" s="259"/>
      <c r="AE112" s="259"/>
      <c r="AF112" s="259"/>
      <c r="AG112" s="260"/>
      <c r="AL112" s="146"/>
      <c r="AM112" s="146"/>
    </row>
    <row r="113" spans="4:33">
      <c r="D113" s="153" t="s">
        <v>116</v>
      </c>
      <c r="E113" s="153"/>
      <c r="F113" s="153"/>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row>
    <row r="117" spans="4:33">
      <c r="J117" t="s">
        <v>117</v>
      </c>
    </row>
  </sheetData>
  <mergeCells count="94">
    <mergeCell ref="D90:AG90"/>
    <mergeCell ref="D91:AG91"/>
    <mergeCell ref="D92:AF92"/>
    <mergeCell ref="D109:AF109"/>
    <mergeCell ref="D112:AG112"/>
    <mergeCell ref="D89:AF89"/>
    <mergeCell ref="H72:J72"/>
    <mergeCell ref="K72:M72"/>
    <mergeCell ref="N72:P72"/>
    <mergeCell ref="H73:J73"/>
    <mergeCell ref="K73:M73"/>
    <mergeCell ref="N73:P73"/>
    <mergeCell ref="H80:J80"/>
    <mergeCell ref="C83:X83"/>
    <mergeCell ref="AF85:AG85"/>
    <mergeCell ref="D86:AG86"/>
    <mergeCell ref="D88:AG88"/>
    <mergeCell ref="H70:J70"/>
    <mergeCell ref="K70:M70"/>
    <mergeCell ref="N70:P70"/>
    <mergeCell ref="H71:J71"/>
    <mergeCell ref="K71:M71"/>
    <mergeCell ref="N71:P71"/>
    <mergeCell ref="H68:J68"/>
    <mergeCell ref="K68:M68"/>
    <mergeCell ref="N68:P68"/>
    <mergeCell ref="H69:J69"/>
    <mergeCell ref="K69:M69"/>
    <mergeCell ref="N69:P69"/>
    <mergeCell ref="H66:J66"/>
    <mergeCell ref="K66:M66"/>
    <mergeCell ref="N66:P66"/>
    <mergeCell ref="H67:J67"/>
    <mergeCell ref="K67:M67"/>
    <mergeCell ref="N67:P67"/>
    <mergeCell ref="H64:J64"/>
    <mergeCell ref="K64:M64"/>
    <mergeCell ref="N64:P64"/>
    <mergeCell ref="U64:V64"/>
    <mergeCell ref="H65:J65"/>
    <mergeCell ref="K65:M65"/>
    <mergeCell ref="N65:P65"/>
    <mergeCell ref="U61:W61"/>
    <mergeCell ref="X61:Z61"/>
    <mergeCell ref="AA61:AC61"/>
    <mergeCell ref="AD61:AE61"/>
    <mergeCell ref="U62:W62"/>
    <mergeCell ref="H63:J63"/>
    <mergeCell ref="K63:M63"/>
    <mergeCell ref="N63:P63"/>
    <mergeCell ref="C48:D48"/>
    <mergeCell ref="C49:D49"/>
    <mergeCell ref="C57:D57"/>
    <mergeCell ref="H61:J61"/>
    <mergeCell ref="K61:M61"/>
    <mergeCell ref="R61:T61"/>
    <mergeCell ref="C30:D30"/>
    <mergeCell ref="C31:D31"/>
    <mergeCell ref="C38:D38"/>
    <mergeCell ref="C39:D39"/>
    <mergeCell ref="C40:D40"/>
    <mergeCell ref="C47:D47"/>
    <mergeCell ref="AF16:AF17"/>
    <mergeCell ref="C18:F18"/>
    <mergeCell ref="C19:D19"/>
    <mergeCell ref="AB16:AB17"/>
    <mergeCell ref="AC16:AC17"/>
    <mergeCell ref="C29:D29"/>
    <mergeCell ref="X16:X17"/>
    <mergeCell ref="Y16:Y17"/>
    <mergeCell ref="Z16:Z17"/>
    <mergeCell ref="AA16:AA17"/>
    <mergeCell ref="C15:F17"/>
    <mergeCell ref="AB15:AF15"/>
    <mergeCell ref="AG15:AG17"/>
    <mergeCell ref="G16:G17"/>
    <mergeCell ref="H16:H17"/>
    <mergeCell ref="I16:I17"/>
    <mergeCell ref="J16:J17"/>
    <mergeCell ref="K16:K17"/>
    <mergeCell ref="L16:P16"/>
    <mergeCell ref="Q16:U16"/>
    <mergeCell ref="V16:V17"/>
    <mergeCell ref="G15:K15"/>
    <mergeCell ref="L15:V15"/>
    <mergeCell ref="W15:W17"/>
    <mergeCell ref="X15:AA15"/>
    <mergeCell ref="AD16:AD17"/>
    <mergeCell ref="AE16:AE17"/>
    <mergeCell ref="K3:AA3"/>
    <mergeCell ref="AF3:AG3"/>
    <mergeCell ref="K4:AA4"/>
    <mergeCell ref="K5:AA5"/>
    <mergeCell ref="F11:H11"/>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FAR no. 4 ( Consolidated )</vt:lpstr>
      <vt:lpstr>FAR no. 4 Consolidated 2016</vt:lpstr>
      <vt:lpstr>FAR no. 4 (4th QTR)</vt:lpstr>
      <vt:lpstr>FAR no. 4 (December)</vt:lpstr>
      <vt:lpstr>FAR no. 4 (November)</vt:lpstr>
      <vt:lpstr>FAR no. 4 (October)</vt:lpstr>
      <vt:lpstr>FAR no. 4 (3rd Quarter)</vt:lpstr>
      <vt:lpstr>FAR no. 4 (2nd Quarter)</vt:lpstr>
      <vt:lpstr>FAR no. 4 (1st Quarter)</vt:lpstr>
      <vt:lpstr>summary 3rd qtr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Jessie Cris R. Escorido</dc:creator>
  <cp:lastModifiedBy>RICTMU DSWD FO6</cp:lastModifiedBy>
  <cp:lastPrinted>2016-10-26T07:16:24Z</cp:lastPrinted>
  <dcterms:created xsi:type="dcterms:W3CDTF">2016-05-04T07:47:25Z</dcterms:created>
  <dcterms:modified xsi:type="dcterms:W3CDTF">2020-01-02T08:30:02Z</dcterms:modified>
</cp:coreProperties>
</file>